
<file path=[Content_Types].xml><?xml version="1.0" encoding="utf-8"?>
<Types xmlns="http://schemas.openxmlformats.org/package/2006/content-types"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theme/themeOverride4.xml" ContentType="application/vnd.openxmlformats-officedocument.themeOverride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Override5.xml" ContentType="application/vnd.openxmlformats-officedocument.themeOverride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hidePivotFieldList="1" autoCompressPictures="0"/>
  <bookViews>
    <workbookView xWindow="220" yWindow="220" windowWidth="21360" windowHeight="14180" tabRatio="919"/>
  </bookViews>
  <sheets>
    <sheet name="KE-HartzIV" sheetId="13" r:id="rId1"/>
  </sheets>
  <calcPr calcId="14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71" i="13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G164"/>
  <c r="H164"/>
  <c r="G165"/>
  <c r="H165"/>
  <c r="G166"/>
  <c r="H166"/>
  <c r="G167"/>
  <c r="H167"/>
  <c r="G168"/>
  <c r="H168"/>
  <c r="G169"/>
  <c r="H169"/>
  <c r="G170"/>
  <c r="H170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63"/>
  <c r="H163"/>
  <c r="D8"/>
  <c r="H36"/>
  <c r="G36"/>
  <c r="D36"/>
  <c r="A36"/>
  <c r="A9"/>
  <c r="A10"/>
  <c r="A11"/>
  <c r="A12"/>
  <c r="D9"/>
  <c r="D10"/>
  <c r="D11"/>
  <c r="D12"/>
  <c r="A13"/>
  <c r="D13"/>
  <c r="A14"/>
  <c r="D14"/>
  <c r="A15"/>
  <c r="D15"/>
  <c r="A16"/>
  <c r="D16"/>
  <c r="A17"/>
  <c r="D17"/>
  <c r="A18"/>
  <c r="D18"/>
  <c r="A19"/>
  <c r="D19"/>
  <c r="A20"/>
  <c r="D20"/>
  <c r="A21"/>
  <c r="D21"/>
  <c r="A22"/>
  <c r="D22"/>
  <c r="A23"/>
  <c r="D23"/>
  <c r="A24"/>
  <c r="D24"/>
  <c r="A25"/>
  <c r="D25"/>
  <c r="A26"/>
  <c r="D26"/>
  <c r="A27"/>
  <c r="D27"/>
  <c r="A28"/>
  <c r="D28"/>
  <c r="A29"/>
  <c r="D29"/>
  <c r="A30"/>
  <c r="D30"/>
  <c r="A31"/>
  <c r="D31"/>
  <c r="A32"/>
  <c r="D32"/>
  <c r="A33"/>
  <c r="D33"/>
  <c r="A34"/>
  <c r="D34"/>
  <c r="A35"/>
  <c r="D35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</calcChain>
</file>

<file path=xl/sharedStrings.xml><?xml version="1.0" encoding="utf-8"?>
<sst xmlns="http://schemas.openxmlformats.org/spreadsheetml/2006/main" count="170" uniqueCount="66">
  <si>
    <t>EU (28 Länder)</t>
  </si>
  <si>
    <t>Belgien</t>
  </si>
  <si>
    <t>Bulgarien</t>
  </si>
  <si>
    <t>Tschechische Republik</t>
  </si>
  <si>
    <t>Dänemark</t>
  </si>
  <si>
    <t>Deutschland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</si>
  <si>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</si>
  <si>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</si>
  <si>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</si>
  <si>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</si>
  <si>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</si>
  <si>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</si>
  <si>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</si>
  <si>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</si>
  <si>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</si>
  <si>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</si>
  <si>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</si>
  <si>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</si>
  <si>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</si>
  <si>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</si>
  <si>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</si>
  <si>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</si>
  <si>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</si>
  <si>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</si>
  <si>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</si>
  <si>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</si>
  <si>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</si>
  <si>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</si>
  <si>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</si>
  <si>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Land</t>
  </si>
  <si>
    <t>Rang</t>
  </si>
  <si>
    <t>Insgesamt</t>
  </si>
  <si>
    <t>Quelle: EUROSTAT</t>
  </si>
  <si>
    <t>GEO/TIME</t>
  </si>
  <si>
    <t>2014</t>
  </si>
  <si>
    <t>NiedriglohnempfängerInnen als Prozentsatz der gesamten Angestellten (Datei: AL20)</t>
  </si>
  <si>
    <t>Anteil insg</t>
  </si>
  <si>
    <t>Anteil der armutsgefährdeten Arbeitslosen an den Arbeitslosen insgesamt (Datei: AL21)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</si>
  <si>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</si>
  <si>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</si>
  <si>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</si>
  <si>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</si>
  <si>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</si>
  <si>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</si>
  <si>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</si>
  <si>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</si>
  <si>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</si>
  <si>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2015</t>
  </si>
  <si>
    <t>Quelle: EUROSTAT Quote der von Armut bedrohten Personen nach Armutsgefährdungsgrenze und Beschäftigung im Vorjahr - EU-SILC Erhebung [ilc_li04]</t>
  </si>
  <si>
    <t>16 bis 64 Jahre</t>
  </si>
  <si>
    <t>AGE</t>
  </si>
  <si>
    <t>SEX</t>
  </si>
  <si>
    <t>Armutsgefährdungsquote (Grenze: 60% des medianen Äquivalenzeinkommens nach Sozialleistungen)</t>
  </si>
  <si>
    <t>INDIC_IL</t>
  </si>
  <si>
    <t>Erwerbslose</t>
  </si>
  <si>
    <t>WSTATUS</t>
  </si>
  <si>
    <t>Andere Länder der EU</t>
  </si>
  <si>
    <t>zuvor UK</t>
  </si>
  <si>
    <t>Veränderung von 2005 zu 2015 Anteil der Working-Poor (Datei: AL23)</t>
  </si>
  <si>
    <t>Veränderung 2005 zu 2015</t>
  </si>
  <si>
    <t>Employed persons</t>
  </si>
  <si>
    <t>Total</t>
  </si>
  <si>
    <t>From 18 to 64 years</t>
  </si>
  <si>
    <t>In-work at-risk-of-poverty rate by age and sex - EU-SILC survey [ilc_iw01]</t>
  </si>
  <si>
    <t>Tschechien</t>
  </si>
  <si>
    <t>Anteil der Working Poor an den Erwerbstätigen insgesamt (Datei: AL22)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</si>
</sst>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#,##0.0"/>
    <numFmt numFmtId="167" formatCode="0.0_)"/>
  </numFmts>
  <fonts count="7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scheme val="minor"/>
    </font>
    <font>
      <i/>
      <sz val="7"/>
      <name val="Arial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5" fillId="0" borderId="0" applyFill="0" applyProtection="0"/>
  </cellStyleXfs>
  <cellXfs count="20">
    <xf numFmtId="0" fontId="0" fillId="0" borderId="0" xfId="0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/>
    <xf numFmtId="165" fontId="0" fillId="0" borderId="0" xfId="0" applyNumberFormat="1" applyAlignment="1">
      <alignment horizontal="left"/>
    </xf>
    <xf numFmtId="0" fontId="1" fillId="0" borderId="1" xfId="0" applyNumberFormat="1" applyFont="1" applyFill="1" applyBorder="1" applyAlignment="1"/>
    <xf numFmtId="0" fontId="1" fillId="0" borderId="0" xfId="0" applyFont="1" applyFill="1"/>
    <xf numFmtId="0" fontId="1" fillId="2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165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9" fontId="1" fillId="0" borderId="1" xfId="0" applyNumberFormat="1" applyFont="1" applyFill="1" applyBorder="1" applyAlignment="1"/>
  </cellXfs>
  <cellStyles count="5">
    <cellStyle name="Besuchter Link" xfId="3" builtinId="9" hidden="1"/>
    <cellStyle name="Comma_yearbook 2" xfId="1"/>
    <cellStyle name="Link" xfId="2" builtinId="8" hidden="1"/>
    <cellStyle name="PZ1" xfId="4"/>
    <cellStyle name="Standard" xfId="0" builtinId="0"/>
  </cellStyles>
  <dxfs count="0"/>
  <tableStyles count="0" defaultTableStyle="TableStyleMedium9"/>
  <colors>
    <mruColors>
      <color rgb="FF1C981D"/>
      <color rgb="FFFF8000"/>
      <color rgb="FF996633"/>
      <color rgb="FFFCFF60"/>
      <color rgb="FF36FF4B"/>
      <color rgb="FFF200FF"/>
      <color rgb="FF00FDFF"/>
      <color rgb="FF324459"/>
      <color rgb="FFC2053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0" i="0">
                <a:latin typeface="Orgon Slab"/>
              </a:defRPr>
            </a:pPr>
            <a:r>
              <a:rPr lang="de-DE"/>
              <a:t>NiedriglohnempfängerInnen als</a:t>
            </a:r>
            <a:r>
              <a:rPr lang="de-DE" baseline="0"/>
              <a:t> Prozentsatz der gesamten</a:t>
            </a:r>
            <a:r>
              <a:rPr lang="de-DE"/>
              <a:t> Angestellten (2014)</a:t>
            </a:r>
          </a:p>
          <a:p>
            <a:pPr>
              <a:defRPr sz="2400" b="0" i="0">
                <a:latin typeface="Orgon Slab"/>
              </a:defRPr>
            </a:pPr>
            <a:r>
              <a:rPr lang="de-DE" sz="1200" baseline="0"/>
              <a:t>Quelle: Eurostat</a:t>
            </a:r>
          </a:p>
          <a:p>
            <a:pPr>
              <a:defRPr sz="2400" b="0" i="0">
                <a:latin typeface="Orgon Slab"/>
              </a:defRPr>
            </a:pPr>
            <a:endParaRPr lang="de-DE" sz="1200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'KE-HartzIV'!$H$7</c:f>
              <c:strCache>
                <c:ptCount val="1"/>
                <c:pt idx="0">
                  <c:v>Anteil insg</c:v>
                </c:pt>
              </c:strCache>
            </c:strRef>
          </c:tx>
          <c:spPr>
            <a:solidFill>
              <a:srgbClr val="C2053B"/>
            </a:solidFill>
            <a:effectLst/>
          </c:spPr>
          <c:dPt>
            <c:idx val="10"/>
            <c:spPr>
              <a:solidFill>
                <a:srgbClr val="324459"/>
              </a:solidFill>
              <a:effectLst/>
            </c:spPr>
          </c:dPt>
          <c:dPt>
            <c:idx val="28"/>
            <c:spPr>
              <a:solidFill>
                <a:srgbClr val="324459"/>
              </a:solidFill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k.A.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400" b="0">
                    <a:latin typeface="Orgon Slab"/>
                    <a:cs typeface="Orgon Slab"/>
                  </a:defRPr>
                </a:pPr>
                <a:endParaRPr lang="de-DE"/>
              </a:p>
            </c:txPr>
            <c:showVal val="1"/>
          </c:dLbls>
          <c:cat>
            <c:strRef>
              <c:f>'KE-HartzIV'!$G$8:$G$36</c:f>
              <c:strCache>
                <c:ptCount val="29"/>
                <c:pt idx="0">
                  <c:v>Kroatien</c:v>
                </c:pt>
                <c:pt idx="1">
                  <c:v>Schweden</c:v>
                </c:pt>
                <c:pt idx="2">
                  <c:v>Belgien</c:v>
                </c:pt>
                <c:pt idx="3">
                  <c:v>Finnland</c:v>
                </c:pt>
                <c:pt idx="4">
                  <c:v>Dänemark</c:v>
                </c:pt>
                <c:pt idx="5">
                  <c:v>Frankreich</c:v>
                </c:pt>
                <c:pt idx="6">
                  <c:v>Italien</c:v>
                </c:pt>
                <c:pt idx="7">
                  <c:v>Luxemburg</c:v>
                </c:pt>
                <c:pt idx="8">
                  <c:v>Portugal</c:v>
                </c:pt>
                <c:pt idx="9">
                  <c:v>Spanien</c:v>
                </c:pt>
                <c:pt idx="10">
                  <c:v>Österreich</c:v>
                </c:pt>
                <c:pt idx="11">
                  <c:v>Malta</c:v>
                </c:pt>
                <c:pt idx="12">
                  <c:v>Ungarn</c:v>
                </c:pt>
                <c:pt idx="13">
                  <c:v>Bulgarien</c:v>
                </c:pt>
                <c:pt idx="14">
                  <c:v>Slowenien</c:v>
                </c:pt>
                <c:pt idx="15">
                  <c:v>Niederlande</c:v>
                </c:pt>
                <c:pt idx="16">
                  <c:v>Tschechien</c:v>
                </c:pt>
                <c:pt idx="17">
                  <c:v>Slowakei</c:v>
                </c:pt>
                <c:pt idx="18">
                  <c:v>Zypern</c:v>
                </c:pt>
                <c:pt idx="19">
                  <c:v>Vereinigtes Königreich</c:v>
                </c:pt>
                <c:pt idx="20">
                  <c:v>Irland</c:v>
                </c:pt>
                <c:pt idx="21">
                  <c:v>Griechenland</c:v>
                </c:pt>
                <c:pt idx="22">
                  <c:v>Deutschland</c:v>
                </c:pt>
                <c:pt idx="23">
                  <c:v>Estland</c:v>
                </c:pt>
                <c:pt idx="24">
                  <c:v>Polen</c:v>
                </c:pt>
                <c:pt idx="25">
                  <c:v>Litauen</c:v>
                </c:pt>
                <c:pt idx="26">
                  <c:v>Rumänien</c:v>
                </c:pt>
                <c:pt idx="27">
                  <c:v>Lettland</c:v>
                </c:pt>
                <c:pt idx="28">
                  <c:v>EU (28 Länder)</c:v>
                </c:pt>
              </c:strCache>
            </c:strRef>
          </c:cat>
          <c:val>
            <c:numRef>
              <c:f>'KE-HartzIV'!$H$8:$H$36</c:f>
              <c:numCache>
                <c:formatCode>#,#00%</c:formatCode>
                <c:ptCount val="29"/>
                <c:pt idx="0">
                  <c:v>0.0</c:v>
                </c:pt>
                <c:pt idx="1">
                  <c:v>0.0264</c:v>
                </c:pt>
                <c:pt idx="2">
                  <c:v>0.0379</c:v>
                </c:pt>
                <c:pt idx="3">
                  <c:v>0.0528</c:v>
                </c:pt>
                <c:pt idx="4">
                  <c:v>0.0861</c:v>
                </c:pt>
                <c:pt idx="5">
                  <c:v>0.0881</c:v>
                </c:pt>
                <c:pt idx="6">
                  <c:v>0.0944</c:v>
                </c:pt>
                <c:pt idx="7">
                  <c:v>0.1194</c:v>
                </c:pt>
                <c:pt idx="8">
                  <c:v>0.1203</c:v>
                </c:pt>
                <c:pt idx="9">
                  <c:v>0.1459</c:v>
                </c:pt>
                <c:pt idx="10">
                  <c:v>0.1476</c:v>
                </c:pt>
                <c:pt idx="11">
                  <c:v>0.1508</c:v>
                </c:pt>
                <c:pt idx="12">
                  <c:v>0.1775</c:v>
                </c:pt>
                <c:pt idx="13">
                  <c:v>0.1819</c:v>
                </c:pt>
                <c:pt idx="14">
                  <c:v>0.1847</c:v>
                </c:pt>
                <c:pt idx="15">
                  <c:v>0.1852</c:v>
                </c:pt>
                <c:pt idx="16">
                  <c:v>0.1869</c:v>
                </c:pt>
                <c:pt idx="17">
                  <c:v>0.1921</c:v>
                </c:pt>
                <c:pt idx="18">
                  <c:v>0.1933</c:v>
                </c:pt>
                <c:pt idx="19">
                  <c:v>0.2126</c:v>
                </c:pt>
                <c:pt idx="20">
                  <c:v>0.2156</c:v>
                </c:pt>
                <c:pt idx="21">
                  <c:v>0.2172</c:v>
                </c:pt>
                <c:pt idx="22">
                  <c:v>0.2248</c:v>
                </c:pt>
                <c:pt idx="23">
                  <c:v>0.2276</c:v>
                </c:pt>
                <c:pt idx="24">
                  <c:v>0.2356</c:v>
                </c:pt>
                <c:pt idx="25">
                  <c:v>0.2396</c:v>
                </c:pt>
                <c:pt idx="26">
                  <c:v>0.244</c:v>
                </c:pt>
                <c:pt idx="27">
                  <c:v>0.2546</c:v>
                </c:pt>
                <c:pt idx="28">
                  <c:v>0.1715</c:v>
                </c:pt>
              </c:numCache>
            </c:numRef>
          </c:val>
        </c:ser>
        <c:dLbls>
          <c:showVal val="1"/>
        </c:dLbls>
        <c:overlap val="-25"/>
        <c:axId val="317825592"/>
        <c:axId val="317821224"/>
      </c:barChart>
      <c:catAx>
        <c:axId val="317825592"/>
        <c:scaling>
          <c:orientation val="maxMin"/>
        </c:scaling>
        <c:axPos val="l"/>
        <c:majorTickMark val="none"/>
        <c:tickLblPos val="low"/>
        <c:txPr>
          <a:bodyPr/>
          <a:lstStyle/>
          <a:p>
            <a:pPr>
              <a:defRPr sz="1400" b="0">
                <a:latin typeface="Orgon Slab"/>
                <a:cs typeface="Orgon Slab"/>
              </a:defRPr>
            </a:pPr>
            <a:endParaRPr lang="de-DE"/>
          </a:p>
        </c:txPr>
        <c:crossAx val="317821224"/>
        <c:crosses val="autoZero"/>
        <c:auto val="1"/>
        <c:lblAlgn val="ctr"/>
        <c:lblOffset val="100"/>
      </c:catAx>
      <c:valAx>
        <c:axId val="317821224"/>
        <c:scaling>
          <c:orientation val="minMax"/>
        </c:scaling>
        <c:delete val="1"/>
        <c:axPos val="b"/>
        <c:numFmt formatCode="0%" sourceLinked="0"/>
        <c:tickLblPos val="nextTo"/>
        <c:crossAx val="317825592"/>
        <c:crosses val="max"/>
        <c:crossBetween val="between"/>
      </c:valAx>
      <c:spPr>
        <a:noFill/>
      </c:spPr>
    </c:plotArea>
    <c:plotVisOnly val="1"/>
    <c:dispBlanksAs val="gap"/>
  </c:chart>
  <c:spPr>
    <a:noFill/>
    <a:ln w="12700" cap="rnd" cmpd="sng">
      <a:noFill/>
    </a:ln>
  </c:spPr>
  <c:txPr>
    <a:bodyPr/>
    <a:lstStyle/>
    <a:p>
      <a:pPr>
        <a:defRPr b="1" i="0">
          <a:solidFill>
            <a:srgbClr val="324459"/>
          </a:solidFill>
          <a:latin typeface="Orgon Slab Light"/>
        </a:defRPr>
      </a:pPr>
      <a:endParaRPr lang="de-DE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e-DE" sz="2400" b="0">
                <a:solidFill>
                  <a:srgbClr val="324459"/>
                </a:solidFill>
                <a:latin typeface="Orgon Slab"/>
                <a:cs typeface="Orgon Slab"/>
              </a:rPr>
              <a:t>Anteil der armutsgefährdeten Arbeitslosen an den Arbeitslosen</a:t>
            </a:r>
            <a:r>
              <a:rPr lang="de-DE" sz="2400" b="0" baseline="0">
                <a:solidFill>
                  <a:srgbClr val="324459"/>
                </a:solidFill>
                <a:latin typeface="Orgon Slab"/>
                <a:cs typeface="Orgon Slab"/>
              </a:rPr>
              <a:t> insgesamt</a:t>
            </a:r>
          </a:p>
          <a:p>
            <a:pPr>
              <a:defRPr/>
            </a:pPr>
            <a:r>
              <a:rPr lang="de-DE" sz="1200" b="0" baseline="0">
                <a:solidFill>
                  <a:srgbClr val="324459"/>
                </a:solidFill>
                <a:latin typeface="Orgon Slab"/>
                <a:cs typeface="Orgon Slab"/>
              </a:rPr>
              <a:t>Quelle: EU-SILC</a:t>
            </a:r>
          </a:p>
          <a:p>
            <a:pPr>
              <a:defRPr/>
            </a:pPr>
            <a:endParaRPr lang="de-DE" sz="1200" b="0">
              <a:solidFill>
                <a:srgbClr val="324459"/>
              </a:solidFill>
              <a:latin typeface="Orgon Slab"/>
              <a:cs typeface="Orgon Slab"/>
            </a:endParaRP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'KE-HartzIV'!$A$84</c:f>
              <c:strCache>
                <c:ptCount val="1"/>
                <c:pt idx="0">
                  <c:v>Belgien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'KE-HartzIV'!$B$84:$L$84</c:f>
              <c:numCache>
                <c:formatCode>0%</c:formatCode>
                <c:ptCount val="11"/>
                <c:pt idx="0">
                  <c:v>0.309</c:v>
                </c:pt>
                <c:pt idx="1">
                  <c:v>0.315</c:v>
                </c:pt>
                <c:pt idx="2">
                  <c:v>0.343</c:v>
                </c:pt>
                <c:pt idx="3">
                  <c:v>0.347</c:v>
                </c:pt>
                <c:pt idx="4">
                  <c:v>0.334</c:v>
                </c:pt>
                <c:pt idx="5">
                  <c:v>0.31</c:v>
                </c:pt>
                <c:pt idx="6">
                  <c:v>0.381</c:v>
                </c:pt>
                <c:pt idx="7">
                  <c:v>0.353</c:v>
                </c:pt>
                <c:pt idx="8">
                  <c:v>0.458</c:v>
                </c:pt>
                <c:pt idx="9">
                  <c:v>0.432</c:v>
                </c:pt>
                <c:pt idx="10">
                  <c:v>0.402</c:v>
                </c:pt>
              </c:numCache>
            </c:numRef>
          </c:val>
        </c:ser>
        <c:ser>
          <c:idx val="2"/>
          <c:order val="1"/>
          <c:tx>
            <c:strRef>
              <c:f>'KE-HartzIV'!$A$85</c:f>
              <c:strCache>
                <c:ptCount val="1"/>
                <c:pt idx="0">
                  <c:v>Bulgarien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'KE-HartzIV'!$B$85:$L$85</c:f>
              <c:numCache>
                <c:formatCode>0%</c:formatCode>
                <c:ptCount val="11"/>
                <c:pt idx="1">
                  <c:v>0.48</c:v>
                </c:pt>
                <c:pt idx="2">
                  <c:v>0.566</c:v>
                </c:pt>
                <c:pt idx="3">
                  <c:v>0.555</c:v>
                </c:pt>
                <c:pt idx="4">
                  <c:v>0.53</c:v>
                </c:pt>
                <c:pt idx="5">
                  <c:v>0.49</c:v>
                </c:pt>
                <c:pt idx="6">
                  <c:v>0.526</c:v>
                </c:pt>
                <c:pt idx="7">
                  <c:v>0.488</c:v>
                </c:pt>
                <c:pt idx="8">
                  <c:v>0.477</c:v>
                </c:pt>
                <c:pt idx="9">
                  <c:v>0.505</c:v>
                </c:pt>
                <c:pt idx="10">
                  <c:v>0.533</c:v>
                </c:pt>
              </c:numCache>
            </c:numRef>
          </c:val>
        </c:ser>
        <c:ser>
          <c:idx val="0"/>
          <c:order val="2"/>
          <c:tx>
            <c:strRef>
              <c:f>'KE-HartzIV'!$A$86</c:f>
              <c:strCache>
                <c:ptCount val="1"/>
                <c:pt idx="0">
                  <c:v>Tschechische Republik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'KE-HartzIV'!$B$86:$L$86</c:f>
              <c:numCache>
                <c:formatCode>0%</c:formatCode>
                <c:ptCount val="11"/>
                <c:pt idx="0">
                  <c:v>0.511</c:v>
                </c:pt>
                <c:pt idx="1">
                  <c:v>0.433</c:v>
                </c:pt>
                <c:pt idx="2">
                  <c:v>0.494</c:v>
                </c:pt>
                <c:pt idx="3">
                  <c:v>0.485</c:v>
                </c:pt>
                <c:pt idx="4">
                  <c:v>0.473</c:v>
                </c:pt>
                <c:pt idx="5">
                  <c:v>0.412</c:v>
                </c:pt>
                <c:pt idx="6">
                  <c:v>0.464</c:v>
                </c:pt>
                <c:pt idx="7">
                  <c:v>0.466</c:v>
                </c:pt>
                <c:pt idx="8">
                  <c:v>0.443</c:v>
                </c:pt>
                <c:pt idx="9">
                  <c:v>0.478</c:v>
                </c:pt>
                <c:pt idx="10">
                  <c:v>0.486</c:v>
                </c:pt>
              </c:numCache>
            </c:numRef>
          </c:val>
        </c:ser>
        <c:ser>
          <c:idx val="3"/>
          <c:order val="3"/>
          <c:tx>
            <c:strRef>
              <c:f>'KE-HartzIV'!$A$87</c:f>
              <c:strCache>
                <c:ptCount val="1"/>
                <c:pt idx="0">
                  <c:v>Dänemark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'KE-HartzIV'!$B$87:$L$87</c:f>
              <c:numCache>
                <c:formatCode>0%</c:formatCode>
                <c:ptCount val="11"/>
                <c:pt idx="0">
                  <c:v>0.268</c:v>
                </c:pt>
                <c:pt idx="1">
                  <c:v>0.252</c:v>
                </c:pt>
                <c:pt idx="2">
                  <c:v>0.315</c:v>
                </c:pt>
                <c:pt idx="3">
                  <c:v>0.342</c:v>
                </c:pt>
                <c:pt idx="4">
                  <c:v>0.421</c:v>
                </c:pt>
                <c:pt idx="5">
                  <c:v>0.36</c:v>
                </c:pt>
                <c:pt idx="6">
                  <c:v>0.282</c:v>
                </c:pt>
                <c:pt idx="7">
                  <c:v>0.279</c:v>
                </c:pt>
                <c:pt idx="8">
                  <c:v>0.333</c:v>
                </c:pt>
                <c:pt idx="9">
                  <c:v>0.281</c:v>
                </c:pt>
                <c:pt idx="10">
                  <c:v>0.378</c:v>
                </c:pt>
              </c:numCache>
            </c:numRef>
          </c:val>
        </c:ser>
        <c:ser>
          <c:idx val="5"/>
          <c:order val="4"/>
          <c:tx>
            <c:strRef>
              <c:f>'KE-HartzIV'!$A$89</c:f>
              <c:strCache>
                <c:ptCount val="1"/>
                <c:pt idx="0">
                  <c:v>Estland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'KE-HartzIV'!$B$89:$L$89</c:f>
              <c:numCache>
                <c:formatCode>0%</c:formatCode>
                <c:ptCount val="11"/>
                <c:pt idx="0">
                  <c:v>0.6</c:v>
                </c:pt>
                <c:pt idx="1">
                  <c:v>0.595</c:v>
                </c:pt>
                <c:pt idx="2">
                  <c:v>0.617</c:v>
                </c:pt>
                <c:pt idx="3">
                  <c:v>0.606</c:v>
                </c:pt>
                <c:pt idx="4">
                  <c:v>0.552</c:v>
                </c:pt>
                <c:pt idx="5">
                  <c:v>0.467</c:v>
                </c:pt>
                <c:pt idx="6">
                  <c:v>0.521</c:v>
                </c:pt>
                <c:pt idx="7">
                  <c:v>0.555</c:v>
                </c:pt>
                <c:pt idx="8">
                  <c:v>0.551</c:v>
                </c:pt>
                <c:pt idx="9">
                  <c:v>0.547</c:v>
                </c:pt>
                <c:pt idx="10">
                  <c:v>0.548</c:v>
                </c:pt>
              </c:numCache>
            </c:numRef>
          </c:val>
        </c:ser>
        <c:ser>
          <c:idx val="6"/>
          <c:order val="5"/>
          <c:tx>
            <c:strRef>
              <c:f>'KE-HartzIV'!$A$90</c:f>
              <c:strCache>
                <c:ptCount val="1"/>
                <c:pt idx="0">
                  <c:v>Irland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'KE-HartzIV'!$B$90:$L$90</c:f>
              <c:numCache>
                <c:formatCode>0%</c:formatCode>
                <c:ptCount val="11"/>
                <c:pt idx="0">
                  <c:v>0.471</c:v>
                </c:pt>
                <c:pt idx="1">
                  <c:v>0.501</c:v>
                </c:pt>
                <c:pt idx="2">
                  <c:v>0.439</c:v>
                </c:pt>
                <c:pt idx="3">
                  <c:v>0.282</c:v>
                </c:pt>
                <c:pt idx="4">
                  <c:v>0.284</c:v>
                </c:pt>
                <c:pt idx="5">
                  <c:v>0.278</c:v>
                </c:pt>
                <c:pt idx="6">
                  <c:v>0.319</c:v>
                </c:pt>
                <c:pt idx="7">
                  <c:v>0.35</c:v>
                </c:pt>
                <c:pt idx="8">
                  <c:v>0.37</c:v>
                </c:pt>
                <c:pt idx="9">
                  <c:v>0.372</c:v>
                </c:pt>
                <c:pt idx="10">
                  <c:v>0.41</c:v>
                </c:pt>
              </c:numCache>
            </c:numRef>
          </c:val>
        </c:ser>
        <c:ser>
          <c:idx val="7"/>
          <c:order val="6"/>
          <c:tx>
            <c:strRef>
              <c:f>'KE-HartzIV'!$A$91</c:f>
              <c:strCache>
                <c:ptCount val="1"/>
                <c:pt idx="0">
                  <c:v>Griechenland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'KE-HartzIV'!$B$91:$L$91</c:f>
              <c:numCache>
                <c:formatCode>0%</c:formatCode>
                <c:ptCount val="11"/>
                <c:pt idx="0">
                  <c:v>0.326</c:v>
                </c:pt>
                <c:pt idx="1">
                  <c:v>0.333</c:v>
                </c:pt>
                <c:pt idx="2">
                  <c:v>0.359</c:v>
                </c:pt>
                <c:pt idx="3">
                  <c:v>0.37</c:v>
                </c:pt>
                <c:pt idx="4">
                  <c:v>0.379</c:v>
                </c:pt>
                <c:pt idx="5">
                  <c:v>0.386</c:v>
                </c:pt>
                <c:pt idx="6">
                  <c:v>0.443</c:v>
                </c:pt>
                <c:pt idx="7">
                  <c:v>0.458</c:v>
                </c:pt>
                <c:pt idx="8">
                  <c:v>0.465</c:v>
                </c:pt>
                <c:pt idx="9">
                  <c:v>0.46</c:v>
                </c:pt>
                <c:pt idx="10">
                  <c:v>0.447</c:v>
                </c:pt>
              </c:numCache>
            </c:numRef>
          </c:val>
        </c:ser>
        <c:ser>
          <c:idx val="8"/>
          <c:order val="7"/>
          <c:tx>
            <c:strRef>
              <c:f>'KE-HartzIV'!$A$92</c:f>
              <c:strCache>
                <c:ptCount val="1"/>
                <c:pt idx="0">
                  <c:v>Spanien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'KE-HartzIV'!$B$92:$L$92</c:f>
              <c:numCache>
                <c:formatCode>0%</c:formatCode>
                <c:ptCount val="11"/>
                <c:pt idx="0">
                  <c:v>0.351</c:v>
                </c:pt>
                <c:pt idx="1">
                  <c:v>0.377</c:v>
                </c:pt>
                <c:pt idx="2">
                  <c:v>0.398</c:v>
                </c:pt>
                <c:pt idx="3">
                  <c:v>0.375</c:v>
                </c:pt>
                <c:pt idx="4">
                  <c:v>0.391</c:v>
                </c:pt>
                <c:pt idx="5">
                  <c:v>0.408</c:v>
                </c:pt>
                <c:pt idx="6">
                  <c:v>0.407</c:v>
                </c:pt>
                <c:pt idx="7">
                  <c:v>0.439</c:v>
                </c:pt>
                <c:pt idx="8">
                  <c:v>0.448</c:v>
                </c:pt>
                <c:pt idx="9">
                  <c:v>0.481</c:v>
                </c:pt>
                <c:pt idx="10">
                  <c:v>0.465</c:v>
                </c:pt>
              </c:numCache>
            </c:numRef>
          </c:val>
        </c:ser>
        <c:ser>
          <c:idx val="9"/>
          <c:order val="8"/>
          <c:tx>
            <c:strRef>
              <c:f>'KE-HartzIV'!$A$93</c:f>
              <c:strCache>
                <c:ptCount val="1"/>
                <c:pt idx="0">
                  <c:v>Frankreich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'KE-HartzIV'!$B$93:$L$93</c:f>
              <c:numCache>
                <c:formatCode>0%</c:formatCode>
                <c:ptCount val="11"/>
                <c:pt idx="0">
                  <c:v>0.295</c:v>
                </c:pt>
                <c:pt idx="1">
                  <c:v>0.315</c:v>
                </c:pt>
                <c:pt idx="2">
                  <c:v>0.341</c:v>
                </c:pt>
                <c:pt idx="3">
                  <c:v>0.397</c:v>
                </c:pt>
                <c:pt idx="4">
                  <c:v>0.371</c:v>
                </c:pt>
                <c:pt idx="5">
                  <c:v>0.335</c:v>
                </c:pt>
                <c:pt idx="6">
                  <c:v>0.367</c:v>
                </c:pt>
                <c:pt idx="7">
                  <c:v>0.362</c:v>
                </c:pt>
                <c:pt idx="8">
                  <c:v>0.36</c:v>
                </c:pt>
                <c:pt idx="9">
                  <c:v>0.314</c:v>
                </c:pt>
                <c:pt idx="10">
                  <c:v>0.372</c:v>
                </c:pt>
              </c:numCache>
            </c:numRef>
          </c:val>
        </c:ser>
        <c:ser>
          <c:idx val="10"/>
          <c:order val="9"/>
          <c:tx>
            <c:strRef>
              <c:f>'KE-HartzIV'!$A$94</c:f>
              <c:strCache>
                <c:ptCount val="1"/>
                <c:pt idx="0">
                  <c:v>Kroatien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'KE-HartzIV'!$B$94:$L$94</c:f>
              <c:numCache>
                <c:formatCode>0%</c:formatCode>
                <c:ptCount val="11"/>
                <c:pt idx="5">
                  <c:v>0.45</c:v>
                </c:pt>
                <c:pt idx="6">
                  <c:v>0.422</c:v>
                </c:pt>
                <c:pt idx="7">
                  <c:v>0.432</c:v>
                </c:pt>
                <c:pt idx="8">
                  <c:v>0.433</c:v>
                </c:pt>
                <c:pt idx="9">
                  <c:v>0.43</c:v>
                </c:pt>
                <c:pt idx="10">
                  <c:v>0.427</c:v>
                </c:pt>
              </c:numCache>
            </c:numRef>
          </c:val>
        </c:ser>
        <c:ser>
          <c:idx val="11"/>
          <c:order val="10"/>
          <c:tx>
            <c:strRef>
              <c:f>'KE-HartzIV'!$A$95</c:f>
              <c:strCache>
                <c:ptCount val="1"/>
                <c:pt idx="0">
                  <c:v>Italien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'KE-HartzIV'!$B$95:$L$95</c:f>
              <c:numCache>
                <c:formatCode>0%</c:formatCode>
                <c:ptCount val="11"/>
                <c:pt idx="0">
                  <c:v>0.444</c:v>
                </c:pt>
                <c:pt idx="1">
                  <c:v>0.445</c:v>
                </c:pt>
                <c:pt idx="2">
                  <c:v>0.445</c:v>
                </c:pt>
                <c:pt idx="3">
                  <c:v>0.446</c:v>
                </c:pt>
                <c:pt idx="4">
                  <c:v>0.419</c:v>
                </c:pt>
                <c:pt idx="5">
                  <c:v>0.456</c:v>
                </c:pt>
                <c:pt idx="6">
                  <c:v>0.476</c:v>
                </c:pt>
                <c:pt idx="7">
                  <c:v>0.451</c:v>
                </c:pt>
                <c:pt idx="8">
                  <c:v>0.472</c:v>
                </c:pt>
                <c:pt idx="9">
                  <c:v>0.482</c:v>
                </c:pt>
                <c:pt idx="10">
                  <c:v>0.47</c:v>
                </c:pt>
              </c:numCache>
            </c:numRef>
          </c:val>
        </c:ser>
        <c:ser>
          <c:idx val="12"/>
          <c:order val="11"/>
          <c:tx>
            <c:strRef>
              <c:f>'KE-HartzIV'!$A$96</c:f>
              <c:strCache>
                <c:ptCount val="1"/>
                <c:pt idx="0">
                  <c:v>Zypern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'KE-HartzIV'!$B$96:$L$96</c:f>
              <c:numCache>
                <c:formatCode>0%</c:formatCode>
                <c:ptCount val="11"/>
                <c:pt idx="0">
                  <c:v>0.371</c:v>
                </c:pt>
                <c:pt idx="1">
                  <c:v>0.308</c:v>
                </c:pt>
                <c:pt idx="2">
                  <c:v>0.291</c:v>
                </c:pt>
                <c:pt idx="3">
                  <c:v>0.212</c:v>
                </c:pt>
                <c:pt idx="4">
                  <c:v>0.377</c:v>
                </c:pt>
                <c:pt idx="5">
                  <c:v>0.358</c:v>
                </c:pt>
                <c:pt idx="6">
                  <c:v>0.368</c:v>
                </c:pt>
                <c:pt idx="7">
                  <c:v>0.315</c:v>
                </c:pt>
                <c:pt idx="8">
                  <c:v>0.336</c:v>
                </c:pt>
                <c:pt idx="9">
                  <c:v>0.327</c:v>
                </c:pt>
                <c:pt idx="10">
                  <c:v>0.42</c:v>
                </c:pt>
              </c:numCache>
            </c:numRef>
          </c:val>
        </c:ser>
        <c:ser>
          <c:idx val="13"/>
          <c:order val="12"/>
          <c:tx>
            <c:strRef>
              <c:f>'KE-HartzIV'!$A$97</c:f>
              <c:strCache>
                <c:ptCount val="1"/>
                <c:pt idx="0">
                  <c:v>Lettland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'KE-HartzIV'!$B$97:$L$97</c:f>
              <c:numCache>
                <c:formatCode>0%</c:formatCode>
                <c:ptCount val="11"/>
                <c:pt idx="0">
                  <c:v>0.582</c:v>
                </c:pt>
                <c:pt idx="1">
                  <c:v>0.647</c:v>
                </c:pt>
                <c:pt idx="2">
                  <c:v>0.555</c:v>
                </c:pt>
                <c:pt idx="3">
                  <c:v>0.509</c:v>
                </c:pt>
                <c:pt idx="4">
                  <c:v>0.575</c:v>
                </c:pt>
                <c:pt idx="5">
                  <c:v>0.48</c:v>
                </c:pt>
                <c:pt idx="6">
                  <c:v>0.5</c:v>
                </c:pt>
                <c:pt idx="7">
                  <c:v>0.52</c:v>
                </c:pt>
                <c:pt idx="8">
                  <c:v>0.56</c:v>
                </c:pt>
                <c:pt idx="9">
                  <c:v>0.534</c:v>
                </c:pt>
                <c:pt idx="10">
                  <c:v>0.549</c:v>
                </c:pt>
              </c:numCache>
            </c:numRef>
          </c:val>
        </c:ser>
        <c:ser>
          <c:idx val="14"/>
          <c:order val="13"/>
          <c:tx>
            <c:strRef>
              <c:f>'KE-HartzIV'!$A$98</c:f>
              <c:strCache>
                <c:ptCount val="1"/>
                <c:pt idx="0">
                  <c:v>Litauen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'KE-HartzIV'!$B$98:$L$98</c:f>
              <c:numCache>
                <c:formatCode>0%</c:formatCode>
                <c:ptCount val="11"/>
                <c:pt idx="0">
                  <c:v>0.628</c:v>
                </c:pt>
                <c:pt idx="1">
                  <c:v>0.615</c:v>
                </c:pt>
                <c:pt idx="2">
                  <c:v>0.571</c:v>
                </c:pt>
                <c:pt idx="3">
                  <c:v>0.523</c:v>
                </c:pt>
                <c:pt idx="4">
                  <c:v>0.537</c:v>
                </c:pt>
                <c:pt idx="5">
                  <c:v>0.561</c:v>
                </c:pt>
                <c:pt idx="6">
                  <c:v>0.53</c:v>
                </c:pt>
                <c:pt idx="7">
                  <c:v>0.544</c:v>
                </c:pt>
                <c:pt idx="8">
                  <c:v>0.61</c:v>
                </c:pt>
                <c:pt idx="9">
                  <c:v>0.626</c:v>
                </c:pt>
                <c:pt idx="10">
                  <c:v>0.623</c:v>
                </c:pt>
              </c:numCache>
            </c:numRef>
          </c:val>
        </c:ser>
        <c:ser>
          <c:idx val="15"/>
          <c:order val="14"/>
          <c:tx>
            <c:strRef>
              <c:f>'KE-HartzIV'!$A$99</c:f>
              <c:strCache>
                <c:ptCount val="1"/>
                <c:pt idx="0">
                  <c:v>Luxemburg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'KE-HartzIV'!$B$99:$L$99</c:f>
              <c:numCache>
                <c:formatCode>0%</c:formatCode>
                <c:ptCount val="11"/>
                <c:pt idx="0">
                  <c:v>0.488</c:v>
                </c:pt>
                <c:pt idx="1">
                  <c:v>0.495</c:v>
                </c:pt>
                <c:pt idx="2">
                  <c:v>0.456</c:v>
                </c:pt>
                <c:pt idx="3">
                  <c:v>0.523</c:v>
                </c:pt>
                <c:pt idx="4">
                  <c:v>0.451</c:v>
                </c:pt>
                <c:pt idx="5">
                  <c:v>0.428</c:v>
                </c:pt>
                <c:pt idx="6">
                  <c:v>0.424</c:v>
                </c:pt>
                <c:pt idx="7">
                  <c:v>0.519</c:v>
                </c:pt>
                <c:pt idx="8">
                  <c:v>0.523</c:v>
                </c:pt>
                <c:pt idx="9">
                  <c:v>0.501</c:v>
                </c:pt>
                <c:pt idx="10">
                  <c:v>0.437</c:v>
                </c:pt>
              </c:numCache>
            </c:numRef>
          </c:val>
        </c:ser>
        <c:ser>
          <c:idx val="16"/>
          <c:order val="15"/>
          <c:tx>
            <c:strRef>
              <c:f>'KE-HartzIV'!$A$100</c:f>
              <c:strCache>
                <c:ptCount val="1"/>
                <c:pt idx="0">
                  <c:v>Ungarn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'KE-HartzIV'!$B$100:$L$100</c:f>
              <c:numCache>
                <c:formatCode>0%</c:formatCode>
                <c:ptCount val="11"/>
                <c:pt idx="0">
                  <c:v>0.497</c:v>
                </c:pt>
                <c:pt idx="1">
                  <c:v>0.532</c:v>
                </c:pt>
                <c:pt idx="2">
                  <c:v>0.468</c:v>
                </c:pt>
                <c:pt idx="3">
                  <c:v>0.492</c:v>
                </c:pt>
                <c:pt idx="4">
                  <c:v>0.474</c:v>
                </c:pt>
                <c:pt idx="5">
                  <c:v>0.449</c:v>
                </c:pt>
                <c:pt idx="6">
                  <c:v>0.471</c:v>
                </c:pt>
                <c:pt idx="7">
                  <c:v>0.498</c:v>
                </c:pt>
                <c:pt idx="8">
                  <c:v>0.533</c:v>
                </c:pt>
                <c:pt idx="9">
                  <c:v>0.542</c:v>
                </c:pt>
                <c:pt idx="10">
                  <c:v>0.544</c:v>
                </c:pt>
              </c:numCache>
            </c:numRef>
          </c:val>
        </c:ser>
        <c:ser>
          <c:idx val="17"/>
          <c:order val="16"/>
          <c:tx>
            <c:strRef>
              <c:f>'KE-HartzIV'!$A$101</c:f>
              <c:strCache>
                <c:ptCount val="1"/>
                <c:pt idx="0">
                  <c:v>Malta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'KE-HartzIV'!$B$101:$L$101</c:f>
              <c:numCache>
                <c:formatCode>0%</c:formatCode>
                <c:ptCount val="11"/>
                <c:pt idx="0">
                  <c:v>0.459</c:v>
                </c:pt>
                <c:pt idx="1">
                  <c:v>0.403</c:v>
                </c:pt>
                <c:pt idx="2">
                  <c:v>0.46</c:v>
                </c:pt>
                <c:pt idx="3">
                  <c:v>0.293</c:v>
                </c:pt>
                <c:pt idx="4">
                  <c:v>0.326</c:v>
                </c:pt>
                <c:pt idx="5">
                  <c:v>0.437</c:v>
                </c:pt>
                <c:pt idx="6">
                  <c:v>0.436</c:v>
                </c:pt>
                <c:pt idx="7">
                  <c:v>0.477</c:v>
                </c:pt>
                <c:pt idx="8">
                  <c:v>0.492</c:v>
                </c:pt>
                <c:pt idx="9">
                  <c:v>0.487</c:v>
                </c:pt>
                <c:pt idx="10">
                  <c:v>0.563</c:v>
                </c:pt>
              </c:numCache>
            </c:numRef>
          </c:val>
        </c:ser>
        <c:ser>
          <c:idx val="18"/>
          <c:order val="17"/>
          <c:tx>
            <c:strRef>
              <c:f>'KE-HartzIV'!$A$102</c:f>
              <c:strCache>
                <c:ptCount val="1"/>
                <c:pt idx="0">
                  <c:v>Niederlande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'KE-HartzIV'!$B$102:$L$102</c:f>
              <c:numCache>
                <c:formatCode>0%</c:formatCode>
                <c:ptCount val="11"/>
                <c:pt idx="0">
                  <c:v>0.279</c:v>
                </c:pt>
                <c:pt idx="1">
                  <c:v>0.278</c:v>
                </c:pt>
                <c:pt idx="2">
                  <c:v>0.271</c:v>
                </c:pt>
                <c:pt idx="3">
                  <c:v>0.361</c:v>
                </c:pt>
                <c:pt idx="4">
                  <c:v>0.416</c:v>
                </c:pt>
                <c:pt idx="5">
                  <c:v>0.321</c:v>
                </c:pt>
                <c:pt idx="6">
                  <c:v>0.334</c:v>
                </c:pt>
                <c:pt idx="7">
                  <c:v>0.34</c:v>
                </c:pt>
                <c:pt idx="8">
                  <c:v>0.347</c:v>
                </c:pt>
                <c:pt idx="9">
                  <c:v>0.367</c:v>
                </c:pt>
                <c:pt idx="10">
                  <c:v>0.36</c:v>
                </c:pt>
              </c:numCache>
            </c:numRef>
          </c:val>
        </c:ser>
        <c:ser>
          <c:idx val="20"/>
          <c:order val="18"/>
          <c:tx>
            <c:strRef>
              <c:f>'KE-HartzIV'!$A$104</c:f>
              <c:strCache>
                <c:ptCount val="1"/>
                <c:pt idx="0">
                  <c:v>Polen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'KE-HartzIV'!$B$104:$L$104</c:f>
              <c:numCache>
                <c:formatCode>0%</c:formatCode>
                <c:ptCount val="11"/>
                <c:pt idx="0">
                  <c:v>0.456</c:v>
                </c:pt>
                <c:pt idx="1">
                  <c:v>0.464</c:v>
                </c:pt>
                <c:pt idx="2">
                  <c:v>0.433</c:v>
                </c:pt>
                <c:pt idx="3">
                  <c:v>0.388</c:v>
                </c:pt>
                <c:pt idx="4">
                  <c:v>0.421</c:v>
                </c:pt>
                <c:pt idx="5">
                  <c:v>0.453</c:v>
                </c:pt>
                <c:pt idx="6">
                  <c:v>0.437</c:v>
                </c:pt>
                <c:pt idx="7">
                  <c:v>0.426</c:v>
                </c:pt>
                <c:pt idx="8">
                  <c:v>0.437</c:v>
                </c:pt>
                <c:pt idx="9">
                  <c:v>0.429</c:v>
                </c:pt>
                <c:pt idx="10">
                  <c:v>0.457</c:v>
                </c:pt>
              </c:numCache>
            </c:numRef>
          </c:val>
        </c:ser>
        <c:ser>
          <c:idx val="21"/>
          <c:order val="19"/>
          <c:tx>
            <c:strRef>
              <c:f>'KE-HartzIV'!$A$105</c:f>
              <c:strCache>
                <c:ptCount val="1"/>
                <c:pt idx="0">
                  <c:v>Portugal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'KE-HartzIV'!$B$105:$L$105</c:f>
              <c:numCache>
                <c:formatCode>0%</c:formatCode>
                <c:ptCount val="11"/>
                <c:pt idx="0">
                  <c:v>0.286</c:v>
                </c:pt>
                <c:pt idx="1">
                  <c:v>0.31</c:v>
                </c:pt>
                <c:pt idx="2">
                  <c:v>0.321</c:v>
                </c:pt>
                <c:pt idx="3">
                  <c:v>0.347</c:v>
                </c:pt>
                <c:pt idx="4">
                  <c:v>0.37</c:v>
                </c:pt>
                <c:pt idx="5">
                  <c:v>0.368</c:v>
                </c:pt>
                <c:pt idx="6">
                  <c:v>0.359</c:v>
                </c:pt>
                <c:pt idx="7">
                  <c:v>0.385</c:v>
                </c:pt>
                <c:pt idx="8">
                  <c:v>0.404</c:v>
                </c:pt>
                <c:pt idx="9">
                  <c:v>0.406</c:v>
                </c:pt>
                <c:pt idx="10">
                  <c:v>0.419</c:v>
                </c:pt>
              </c:numCache>
            </c:numRef>
          </c:val>
        </c:ser>
        <c:ser>
          <c:idx val="22"/>
          <c:order val="20"/>
          <c:tx>
            <c:strRef>
              <c:f>'KE-HartzIV'!$A$106</c:f>
              <c:strCache>
                <c:ptCount val="1"/>
                <c:pt idx="0">
                  <c:v>Rumänien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'KE-HartzIV'!$B$106:$L$106</c:f>
              <c:numCache>
                <c:formatCode>0%</c:formatCode>
                <c:ptCount val="11"/>
                <c:pt idx="2">
                  <c:v>0.476</c:v>
                </c:pt>
                <c:pt idx="3">
                  <c:v>0.446</c:v>
                </c:pt>
                <c:pt idx="4">
                  <c:v>0.455</c:v>
                </c:pt>
                <c:pt idx="5">
                  <c:v>0.466</c:v>
                </c:pt>
                <c:pt idx="6">
                  <c:v>0.478</c:v>
                </c:pt>
                <c:pt idx="7">
                  <c:v>0.531</c:v>
                </c:pt>
                <c:pt idx="8">
                  <c:v>0.545</c:v>
                </c:pt>
                <c:pt idx="9">
                  <c:v>0.491</c:v>
                </c:pt>
                <c:pt idx="10">
                  <c:v>0.561</c:v>
                </c:pt>
              </c:numCache>
            </c:numRef>
          </c:val>
        </c:ser>
        <c:ser>
          <c:idx val="23"/>
          <c:order val="21"/>
          <c:tx>
            <c:strRef>
              <c:f>'KE-HartzIV'!$A$107</c:f>
              <c:strCache>
                <c:ptCount val="1"/>
                <c:pt idx="0">
                  <c:v>Slowenien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'KE-HartzIV'!$B$107:$L$107</c:f>
              <c:numCache>
                <c:formatCode>0%</c:formatCode>
                <c:ptCount val="11"/>
                <c:pt idx="0">
                  <c:v>0.251</c:v>
                </c:pt>
                <c:pt idx="1">
                  <c:v>0.331</c:v>
                </c:pt>
                <c:pt idx="2">
                  <c:v>0.362</c:v>
                </c:pt>
                <c:pt idx="3">
                  <c:v>0.377</c:v>
                </c:pt>
                <c:pt idx="4">
                  <c:v>0.435</c:v>
                </c:pt>
                <c:pt idx="5">
                  <c:v>0.442</c:v>
                </c:pt>
                <c:pt idx="6">
                  <c:v>0.446</c:v>
                </c:pt>
                <c:pt idx="7">
                  <c:v>0.469</c:v>
                </c:pt>
                <c:pt idx="8">
                  <c:v>0.462</c:v>
                </c:pt>
                <c:pt idx="9">
                  <c:v>0.454</c:v>
                </c:pt>
                <c:pt idx="10">
                  <c:v>0.449</c:v>
                </c:pt>
              </c:numCache>
            </c:numRef>
          </c:val>
        </c:ser>
        <c:ser>
          <c:idx val="24"/>
          <c:order val="22"/>
          <c:tx>
            <c:strRef>
              <c:f>'KE-HartzIV'!$A$108</c:f>
              <c:strCache>
                <c:ptCount val="1"/>
                <c:pt idx="0">
                  <c:v>Slowakei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'KE-HartzIV'!$B$108:$L$108</c:f>
              <c:numCache>
                <c:formatCode>0%</c:formatCode>
                <c:ptCount val="11"/>
                <c:pt idx="0">
                  <c:v>0.392</c:v>
                </c:pt>
                <c:pt idx="1">
                  <c:v>0.41</c:v>
                </c:pt>
                <c:pt idx="2">
                  <c:v>0.453</c:v>
                </c:pt>
                <c:pt idx="3">
                  <c:v>0.434</c:v>
                </c:pt>
                <c:pt idx="4">
                  <c:v>0.487</c:v>
                </c:pt>
                <c:pt idx="5">
                  <c:v>0.412</c:v>
                </c:pt>
                <c:pt idx="6">
                  <c:v>0.426</c:v>
                </c:pt>
                <c:pt idx="7">
                  <c:v>0.446</c:v>
                </c:pt>
                <c:pt idx="8">
                  <c:v>0.441</c:v>
                </c:pt>
                <c:pt idx="9">
                  <c:v>0.488</c:v>
                </c:pt>
                <c:pt idx="10">
                  <c:v>0.454</c:v>
                </c:pt>
              </c:numCache>
            </c:numRef>
          </c:val>
        </c:ser>
        <c:ser>
          <c:idx val="25"/>
          <c:order val="23"/>
          <c:tx>
            <c:strRef>
              <c:f>'KE-HartzIV'!$A$109</c:f>
              <c:strCache>
                <c:ptCount val="1"/>
                <c:pt idx="0">
                  <c:v>Finnland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'KE-HartzIV'!$B$109:$L$109</c:f>
              <c:numCache>
                <c:formatCode>0%</c:formatCode>
                <c:ptCount val="11"/>
                <c:pt idx="0">
                  <c:v>0.356</c:v>
                </c:pt>
                <c:pt idx="1">
                  <c:v>0.418</c:v>
                </c:pt>
                <c:pt idx="2">
                  <c:v>0.412</c:v>
                </c:pt>
                <c:pt idx="3">
                  <c:v>0.427</c:v>
                </c:pt>
                <c:pt idx="4">
                  <c:v>0.513</c:v>
                </c:pt>
                <c:pt idx="5">
                  <c:v>0.453</c:v>
                </c:pt>
                <c:pt idx="6">
                  <c:v>0.434</c:v>
                </c:pt>
                <c:pt idx="7">
                  <c:v>0.453</c:v>
                </c:pt>
                <c:pt idx="8">
                  <c:v>0.373</c:v>
                </c:pt>
                <c:pt idx="9">
                  <c:v>0.464</c:v>
                </c:pt>
                <c:pt idx="10">
                  <c:v>0.395</c:v>
                </c:pt>
              </c:numCache>
            </c:numRef>
          </c:val>
        </c:ser>
        <c:ser>
          <c:idx val="26"/>
          <c:order val="24"/>
          <c:tx>
            <c:strRef>
              <c:f>'KE-HartzIV'!$A$110</c:f>
              <c:strCache>
                <c:ptCount val="1"/>
                <c:pt idx="0">
                  <c:v>Schweden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'KE-HartzIV'!$B$110:$L$110</c:f>
              <c:numCache>
                <c:formatCode>0%</c:formatCode>
                <c:ptCount val="11"/>
                <c:pt idx="0">
                  <c:v>0.269</c:v>
                </c:pt>
                <c:pt idx="1">
                  <c:v>0.252</c:v>
                </c:pt>
                <c:pt idx="2">
                  <c:v>0.271</c:v>
                </c:pt>
                <c:pt idx="3">
                  <c:v>0.405</c:v>
                </c:pt>
                <c:pt idx="4">
                  <c:v>0.389</c:v>
                </c:pt>
                <c:pt idx="5">
                  <c:v>0.37</c:v>
                </c:pt>
                <c:pt idx="6">
                  <c:v>0.385</c:v>
                </c:pt>
                <c:pt idx="7">
                  <c:v>0.423</c:v>
                </c:pt>
                <c:pt idx="8">
                  <c:v>0.43</c:v>
                </c:pt>
                <c:pt idx="9">
                  <c:v>0.411</c:v>
                </c:pt>
                <c:pt idx="10">
                  <c:v>0.394</c:v>
                </c:pt>
              </c:numCache>
            </c:numRef>
          </c:val>
        </c:ser>
        <c:ser>
          <c:idx val="27"/>
          <c:order val="25"/>
          <c:tx>
            <c:strRef>
              <c:f>'KE-HartzIV'!$A$111</c:f>
              <c:strCache>
                <c:ptCount val="1"/>
                <c:pt idx="0">
                  <c:v>Andere Länder der EU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'KE-HartzIV'!$B$111:$L$111</c:f>
              <c:numCache>
                <c:formatCode>0%</c:formatCode>
                <c:ptCount val="11"/>
                <c:pt idx="0">
                  <c:v>0.539</c:v>
                </c:pt>
                <c:pt idx="1">
                  <c:v>0.571</c:v>
                </c:pt>
                <c:pt idx="2">
                  <c:v>0.576</c:v>
                </c:pt>
                <c:pt idx="3">
                  <c:v>0.544</c:v>
                </c:pt>
                <c:pt idx="4">
                  <c:v>0.505</c:v>
                </c:pt>
                <c:pt idx="5">
                  <c:v>0.477</c:v>
                </c:pt>
                <c:pt idx="6">
                  <c:v>0.472</c:v>
                </c:pt>
                <c:pt idx="7">
                  <c:v>0.521</c:v>
                </c:pt>
                <c:pt idx="8">
                  <c:v>0.435</c:v>
                </c:pt>
                <c:pt idx="9">
                  <c:v>0.587</c:v>
                </c:pt>
                <c:pt idx="10">
                  <c:v>0.486</c:v>
                </c:pt>
              </c:numCache>
            </c:numRef>
          </c:val>
        </c:ser>
        <c:ser>
          <c:idx val="4"/>
          <c:order val="26"/>
          <c:tx>
            <c:strRef>
              <c:f>'KE-HartzIV'!$A$88</c:f>
              <c:strCache>
                <c:ptCount val="1"/>
                <c:pt idx="0">
                  <c:v>Deutschland</c:v>
                </c:pt>
              </c:strCache>
            </c:strRef>
          </c:tx>
          <c:spPr>
            <a:ln>
              <a:solidFill>
                <a:srgbClr val="324459"/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'KE-HartzIV'!$B$88:$L$88</c:f>
              <c:numCache>
                <c:formatCode>0%</c:formatCode>
                <c:ptCount val="11"/>
                <c:pt idx="0">
                  <c:v>0.409</c:v>
                </c:pt>
                <c:pt idx="1">
                  <c:v>0.436</c:v>
                </c:pt>
                <c:pt idx="2">
                  <c:v>0.516</c:v>
                </c:pt>
                <c:pt idx="3">
                  <c:v>0.569</c:v>
                </c:pt>
                <c:pt idx="4">
                  <c:v>0.62</c:v>
                </c:pt>
                <c:pt idx="5">
                  <c:v>0.7</c:v>
                </c:pt>
                <c:pt idx="6">
                  <c:v>0.677</c:v>
                </c:pt>
                <c:pt idx="7">
                  <c:v>0.693</c:v>
                </c:pt>
                <c:pt idx="8">
                  <c:v>0.692</c:v>
                </c:pt>
                <c:pt idx="9">
                  <c:v>0.676</c:v>
                </c:pt>
                <c:pt idx="10">
                  <c:v>0.691</c:v>
                </c:pt>
              </c:numCache>
            </c:numRef>
          </c:val>
        </c:ser>
        <c:ser>
          <c:idx val="19"/>
          <c:order val="27"/>
          <c:tx>
            <c:strRef>
              <c:f>'KE-HartzIV'!$A$103</c:f>
              <c:strCache>
                <c:ptCount val="1"/>
                <c:pt idx="0">
                  <c:v>Österreich</c:v>
                </c:pt>
              </c:strCache>
            </c:strRef>
          </c:tx>
          <c:spPr>
            <a:ln>
              <a:solidFill>
                <a:srgbClr val="C2053B"/>
              </a:solidFill>
            </a:ln>
          </c:spPr>
          <c:marker>
            <c:symbol val="none"/>
          </c:marker>
          <c:cat>
            <c:strRef>
              <c:f>'KE-HartzIV'!$B$83:$L$83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'KE-HartzIV'!$B$103:$L$103</c:f>
              <c:numCache>
                <c:formatCode>0%</c:formatCode>
                <c:ptCount val="11"/>
                <c:pt idx="0">
                  <c:v>0.455</c:v>
                </c:pt>
                <c:pt idx="1">
                  <c:v>0.434</c:v>
                </c:pt>
                <c:pt idx="2">
                  <c:v>0.416</c:v>
                </c:pt>
                <c:pt idx="3">
                  <c:v>0.47</c:v>
                </c:pt>
                <c:pt idx="4">
                  <c:v>0.383</c:v>
                </c:pt>
                <c:pt idx="5">
                  <c:v>0.384</c:v>
                </c:pt>
                <c:pt idx="6">
                  <c:v>0.394</c:v>
                </c:pt>
                <c:pt idx="7">
                  <c:v>0.449</c:v>
                </c:pt>
                <c:pt idx="8">
                  <c:v>0.457</c:v>
                </c:pt>
                <c:pt idx="9">
                  <c:v>0.447</c:v>
                </c:pt>
                <c:pt idx="10">
                  <c:v>0.411</c:v>
                </c:pt>
              </c:numCache>
            </c:numRef>
          </c:val>
        </c:ser>
        <c:dLbls/>
        <c:marker val="1"/>
        <c:axId val="393313064"/>
        <c:axId val="393352792"/>
      </c:lineChart>
      <c:catAx>
        <c:axId val="393313064"/>
        <c:scaling>
          <c:orientation val="minMax"/>
        </c:scaling>
        <c:axPos val="b"/>
        <c:numFmt formatCode="General" sourceLinked="1"/>
        <c:tickLblPos val="nextTo"/>
        <c:txPr>
          <a:bodyPr rot="0" vert="horz" anchor="ctr" anchorCtr="1"/>
          <a:lstStyle/>
          <a:p>
            <a:pPr>
              <a:defRPr sz="140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93352792"/>
        <c:crosses val="autoZero"/>
        <c:auto val="1"/>
        <c:lblAlgn val="ctr"/>
        <c:lblOffset val="100"/>
        <c:tickLblSkip val="2"/>
        <c:tickMarkSkip val="1"/>
      </c:catAx>
      <c:valAx>
        <c:axId val="393352792"/>
        <c:scaling>
          <c:orientation val="minMax"/>
        </c:scaling>
        <c:axPos val="l"/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93313064"/>
        <c:crossesAt val="1.0"/>
        <c:crossBetween val="between"/>
      </c:valAx>
      <c:spPr>
        <a:noFill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ayout/>
      <c:txPr>
        <a:bodyPr/>
        <a:lstStyle/>
        <a:p>
          <a:pPr>
            <a:defRPr sz="1200">
              <a:solidFill>
                <a:srgbClr val="324459"/>
              </a:solidFill>
              <a:latin typeface="Orgon Slab"/>
              <a:cs typeface="Orgon Slab"/>
            </a:defRPr>
          </a:pPr>
          <a:endParaRPr lang="de-DE"/>
        </a:p>
      </c:txPr>
    </c:legend>
    <c:plotVisOnly val="1"/>
    <c:dispBlanksAs val="gap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e-DE" sz="2400" b="0">
                <a:solidFill>
                  <a:srgbClr val="324459"/>
                </a:solidFill>
                <a:latin typeface="Orgon Slab"/>
                <a:cs typeface="Orgon Slab"/>
              </a:rPr>
              <a:t>Anteil der Working Poor an den Erwerbstätigen</a:t>
            </a:r>
            <a:r>
              <a:rPr lang="de-DE" sz="2400" b="0" baseline="0">
                <a:solidFill>
                  <a:srgbClr val="324459"/>
                </a:solidFill>
                <a:latin typeface="Orgon Slab"/>
                <a:cs typeface="Orgon Slab"/>
              </a:rPr>
              <a:t> insgesamt</a:t>
            </a:r>
          </a:p>
          <a:p>
            <a:pPr>
              <a:defRPr/>
            </a:pPr>
            <a:r>
              <a:rPr lang="de-DE" sz="1200" b="0" baseline="0">
                <a:solidFill>
                  <a:srgbClr val="324459"/>
                </a:solidFill>
                <a:latin typeface="Orgon Slab"/>
                <a:cs typeface="Orgon Slab"/>
              </a:rPr>
              <a:t>Quelle: EU-SILC</a:t>
            </a:r>
          </a:p>
          <a:p>
            <a:pPr>
              <a:defRPr/>
            </a:pPr>
            <a:endParaRPr lang="de-DE" sz="1200" b="0">
              <a:solidFill>
                <a:srgbClr val="324459"/>
              </a:solidFill>
              <a:latin typeface="Orgon Slab"/>
              <a:cs typeface="Orgon Slab"/>
            </a:endParaRP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'KE-HartzIV'!$A$129</c:f>
              <c:strCache>
                <c:ptCount val="1"/>
                <c:pt idx="0">
                  <c:v>Belgien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'KE-HartzIV'!$B$129:$L$129</c:f>
              <c:numCache>
                <c:formatCode>#,#00%</c:formatCode>
                <c:ptCount val="11"/>
                <c:pt idx="0">
                  <c:v>0.039</c:v>
                </c:pt>
                <c:pt idx="1">
                  <c:v>0.04</c:v>
                </c:pt>
                <c:pt idx="2">
                  <c:v>0.043</c:v>
                </c:pt>
                <c:pt idx="3">
                  <c:v>0.047</c:v>
                </c:pt>
                <c:pt idx="4">
                  <c:v>0.045</c:v>
                </c:pt>
                <c:pt idx="5">
                  <c:v>0.044</c:v>
                </c:pt>
                <c:pt idx="6">
                  <c:v>0.041</c:v>
                </c:pt>
                <c:pt idx="7">
                  <c:v>0.045</c:v>
                </c:pt>
                <c:pt idx="8">
                  <c:v>0.044</c:v>
                </c:pt>
                <c:pt idx="9">
                  <c:v>0.048</c:v>
                </c:pt>
                <c:pt idx="10">
                  <c:v>0.045</c:v>
                </c:pt>
              </c:numCache>
            </c:numRef>
          </c:val>
        </c:ser>
        <c:ser>
          <c:idx val="2"/>
          <c:order val="1"/>
          <c:tx>
            <c:strRef>
              <c:f>'KE-HartzIV'!$A$130</c:f>
              <c:strCache>
                <c:ptCount val="1"/>
                <c:pt idx="0">
                  <c:v>Bulgarien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'KE-HartzIV'!$B$130:$L$130</c:f>
              <c:numCache>
                <c:formatCode>#,#00%</c:formatCode>
                <c:ptCount val="11"/>
                <c:pt idx="1">
                  <c:v>0.055</c:v>
                </c:pt>
                <c:pt idx="2">
                  <c:v>0.059</c:v>
                </c:pt>
                <c:pt idx="3">
                  <c:v>0.076</c:v>
                </c:pt>
                <c:pt idx="4">
                  <c:v>0.075</c:v>
                </c:pt>
                <c:pt idx="5">
                  <c:v>0.077</c:v>
                </c:pt>
                <c:pt idx="6">
                  <c:v>0.082</c:v>
                </c:pt>
                <c:pt idx="7">
                  <c:v>0.074</c:v>
                </c:pt>
                <c:pt idx="8">
                  <c:v>0.072</c:v>
                </c:pt>
                <c:pt idx="9">
                  <c:v>0.093</c:v>
                </c:pt>
                <c:pt idx="10">
                  <c:v>0.078</c:v>
                </c:pt>
              </c:numCache>
            </c:numRef>
          </c:val>
        </c:ser>
        <c:ser>
          <c:idx val="0"/>
          <c:order val="2"/>
          <c:tx>
            <c:strRef>
              <c:f>'KE-HartzIV'!$A$131</c:f>
              <c:strCache>
                <c:ptCount val="1"/>
                <c:pt idx="0">
                  <c:v>Tschechische Republik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'KE-HartzIV'!$B$131:$L$131</c:f>
              <c:numCache>
                <c:formatCode>#,#00%</c:formatCode>
                <c:ptCount val="11"/>
                <c:pt idx="0">
                  <c:v>0.035</c:v>
                </c:pt>
                <c:pt idx="1">
                  <c:v>0.035</c:v>
                </c:pt>
                <c:pt idx="2">
                  <c:v>0.033</c:v>
                </c:pt>
                <c:pt idx="3">
                  <c:v>0.036</c:v>
                </c:pt>
                <c:pt idx="4">
                  <c:v>0.032</c:v>
                </c:pt>
                <c:pt idx="5">
                  <c:v>0.037</c:v>
                </c:pt>
                <c:pt idx="6">
                  <c:v>0.041</c:v>
                </c:pt>
                <c:pt idx="7">
                  <c:v>0.046</c:v>
                </c:pt>
                <c:pt idx="8">
                  <c:v>0.041</c:v>
                </c:pt>
                <c:pt idx="9">
                  <c:v>0.036</c:v>
                </c:pt>
                <c:pt idx="10">
                  <c:v>0.04</c:v>
                </c:pt>
              </c:numCache>
            </c:numRef>
          </c:val>
        </c:ser>
        <c:ser>
          <c:idx val="3"/>
          <c:order val="3"/>
          <c:tx>
            <c:strRef>
              <c:f>'KE-HartzIV'!$A$132</c:f>
              <c:strCache>
                <c:ptCount val="1"/>
                <c:pt idx="0">
                  <c:v>Dänemark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'KE-HartzIV'!$B$132:$L$132</c:f>
              <c:numCache>
                <c:formatCode>#,#00%</c:formatCode>
                <c:ptCount val="11"/>
                <c:pt idx="0">
                  <c:v>0.048</c:v>
                </c:pt>
                <c:pt idx="1">
                  <c:v>0.045</c:v>
                </c:pt>
                <c:pt idx="2">
                  <c:v>0.042</c:v>
                </c:pt>
                <c:pt idx="3">
                  <c:v>0.05</c:v>
                </c:pt>
                <c:pt idx="4">
                  <c:v>0.059</c:v>
                </c:pt>
                <c:pt idx="5">
                  <c:v>0.063</c:v>
                </c:pt>
                <c:pt idx="6">
                  <c:v>0.063</c:v>
                </c:pt>
                <c:pt idx="7">
                  <c:v>0.053</c:v>
                </c:pt>
                <c:pt idx="8">
                  <c:v>0.054</c:v>
                </c:pt>
                <c:pt idx="9">
                  <c:v>0.048</c:v>
                </c:pt>
                <c:pt idx="10">
                  <c:v>0.051</c:v>
                </c:pt>
              </c:numCache>
            </c:numRef>
          </c:val>
        </c:ser>
        <c:ser>
          <c:idx val="6"/>
          <c:order val="4"/>
          <c:tx>
            <c:strRef>
              <c:f>'KE-HartzIV'!$A$134</c:f>
              <c:strCache>
                <c:ptCount val="1"/>
                <c:pt idx="0">
                  <c:v>Estland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'KE-HartzIV'!$B$134:$L$134</c:f>
              <c:numCache>
                <c:formatCode>#,#00%</c:formatCode>
                <c:ptCount val="11"/>
                <c:pt idx="0">
                  <c:v>0.075</c:v>
                </c:pt>
                <c:pt idx="1">
                  <c:v>0.078</c:v>
                </c:pt>
                <c:pt idx="2">
                  <c:v>0.079</c:v>
                </c:pt>
                <c:pt idx="3">
                  <c:v>0.074</c:v>
                </c:pt>
                <c:pt idx="4">
                  <c:v>0.083</c:v>
                </c:pt>
                <c:pt idx="5">
                  <c:v>0.067</c:v>
                </c:pt>
                <c:pt idx="6">
                  <c:v>0.082</c:v>
                </c:pt>
                <c:pt idx="7">
                  <c:v>0.085</c:v>
                </c:pt>
                <c:pt idx="8">
                  <c:v>0.077</c:v>
                </c:pt>
                <c:pt idx="9">
                  <c:v>0.118</c:v>
                </c:pt>
                <c:pt idx="10">
                  <c:v>0.103</c:v>
                </c:pt>
              </c:numCache>
            </c:numRef>
          </c:val>
        </c:ser>
        <c:ser>
          <c:idx val="7"/>
          <c:order val="5"/>
          <c:tx>
            <c:strRef>
              <c:f>'KE-HartzIV'!$A$135</c:f>
              <c:strCache>
                <c:ptCount val="1"/>
                <c:pt idx="0">
                  <c:v>Irland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'KE-HartzIV'!$B$135:$L$135</c:f>
              <c:numCache>
                <c:formatCode>#,#00%</c:formatCode>
                <c:ptCount val="11"/>
                <c:pt idx="0">
                  <c:v>0.059</c:v>
                </c:pt>
                <c:pt idx="1">
                  <c:v>0.062</c:v>
                </c:pt>
                <c:pt idx="2">
                  <c:v>0.055</c:v>
                </c:pt>
                <c:pt idx="3">
                  <c:v>0.063</c:v>
                </c:pt>
                <c:pt idx="4">
                  <c:v>0.049</c:v>
                </c:pt>
                <c:pt idx="5">
                  <c:v>0.055</c:v>
                </c:pt>
                <c:pt idx="6">
                  <c:v>0.053</c:v>
                </c:pt>
                <c:pt idx="7">
                  <c:v>0.056</c:v>
                </c:pt>
                <c:pt idx="8">
                  <c:v>0.05</c:v>
                </c:pt>
                <c:pt idx="9">
                  <c:v>0.054</c:v>
                </c:pt>
                <c:pt idx="10">
                  <c:v>0.048</c:v>
                </c:pt>
              </c:numCache>
            </c:numRef>
          </c:val>
        </c:ser>
        <c:ser>
          <c:idx val="8"/>
          <c:order val="6"/>
          <c:tx>
            <c:strRef>
              <c:f>'KE-HartzIV'!$A$136</c:f>
              <c:strCache>
                <c:ptCount val="1"/>
                <c:pt idx="0">
                  <c:v>Griechenland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'KE-HartzIV'!$B$136:$L$136</c:f>
              <c:numCache>
                <c:formatCode>#,#00%</c:formatCode>
                <c:ptCount val="11"/>
                <c:pt idx="0">
                  <c:v>0.127</c:v>
                </c:pt>
                <c:pt idx="1">
                  <c:v>0.137</c:v>
                </c:pt>
                <c:pt idx="2">
                  <c:v>0.141</c:v>
                </c:pt>
                <c:pt idx="3">
                  <c:v>0.142</c:v>
                </c:pt>
                <c:pt idx="4">
                  <c:v>0.137</c:v>
                </c:pt>
                <c:pt idx="5">
                  <c:v>0.139</c:v>
                </c:pt>
                <c:pt idx="6">
                  <c:v>0.119</c:v>
                </c:pt>
                <c:pt idx="7">
                  <c:v>0.151</c:v>
                </c:pt>
                <c:pt idx="8">
                  <c:v>0.13</c:v>
                </c:pt>
                <c:pt idx="9">
                  <c:v>0.132</c:v>
                </c:pt>
                <c:pt idx="10">
                  <c:v>0.134</c:v>
                </c:pt>
              </c:numCache>
            </c:numRef>
          </c:val>
        </c:ser>
        <c:ser>
          <c:idx val="9"/>
          <c:order val="7"/>
          <c:tx>
            <c:strRef>
              <c:f>'KE-HartzIV'!$A$137</c:f>
              <c:strCache>
                <c:ptCount val="1"/>
                <c:pt idx="0">
                  <c:v>Spanien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'KE-HartzIV'!$B$137:$L$137</c:f>
              <c:numCache>
                <c:formatCode>#,#00%</c:formatCode>
                <c:ptCount val="11"/>
                <c:pt idx="0">
                  <c:v>0.106</c:v>
                </c:pt>
                <c:pt idx="1">
                  <c:v>0.101</c:v>
                </c:pt>
                <c:pt idx="2">
                  <c:v>0.102</c:v>
                </c:pt>
                <c:pt idx="3">
                  <c:v>0.113</c:v>
                </c:pt>
                <c:pt idx="4">
                  <c:v>0.117</c:v>
                </c:pt>
                <c:pt idx="5">
                  <c:v>0.108</c:v>
                </c:pt>
                <c:pt idx="6">
                  <c:v>0.109</c:v>
                </c:pt>
                <c:pt idx="7">
                  <c:v>0.108</c:v>
                </c:pt>
                <c:pt idx="8">
                  <c:v>0.106</c:v>
                </c:pt>
                <c:pt idx="9">
                  <c:v>0.126</c:v>
                </c:pt>
                <c:pt idx="10">
                  <c:v>0.132</c:v>
                </c:pt>
              </c:numCache>
            </c:numRef>
          </c:val>
        </c:ser>
        <c:ser>
          <c:idx val="10"/>
          <c:order val="8"/>
          <c:tx>
            <c:strRef>
              <c:f>'KE-HartzIV'!$A$138</c:f>
              <c:strCache>
                <c:ptCount val="1"/>
                <c:pt idx="0">
                  <c:v>Frankreich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'KE-HartzIV'!$B$138:$L$138</c:f>
              <c:numCache>
                <c:formatCode>#,#00%</c:formatCode>
                <c:ptCount val="11"/>
                <c:pt idx="0">
                  <c:v>0.061</c:v>
                </c:pt>
                <c:pt idx="1">
                  <c:v>0.06</c:v>
                </c:pt>
                <c:pt idx="2">
                  <c:v>0.064</c:v>
                </c:pt>
                <c:pt idx="3">
                  <c:v>0.065</c:v>
                </c:pt>
                <c:pt idx="4">
                  <c:v>0.066</c:v>
                </c:pt>
                <c:pt idx="5">
                  <c:v>0.065</c:v>
                </c:pt>
                <c:pt idx="6">
                  <c:v>0.076</c:v>
                </c:pt>
                <c:pt idx="7">
                  <c:v>0.08</c:v>
                </c:pt>
                <c:pt idx="8">
                  <c:v>0.078</c:v>
                </c:pt>
                <c:pt idx="9">
                  <c:v>0.08</c:v>
                </c:pt>
                <c:pt idx="10">
                  <c:v>0.075</c:v>
                </c:pt>
              </c:numCache>
            </c:numRef>
          </c:val>
        </c:ser>
        <c:ser>
          <c:idx val="11"/>
          <c:order val="9"/>
          <c:tx>
            <c:strRef>
              <c:f>'KE-HartzIV'!$A$139</c:f>
              <c:strCache>
                <c:ptCount val="1"/>
                <c:pt idx="0">
                  <c:v>Kroatien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'KE-HartzIV'!$B$139:$L$139</c:f>
              <c:numCache>
                <c:formatCode>#,#00%</c:formatCode>
                <c:ptCount val="11"/>
                <c:pt idx="5">
                  <c:v>0.062</c:v>
                </c:pt>
                <c:pt idx="6">
                  <c:v>0.065</c:v>
                </c:pt>
                <c:pt idx="7">
                  <c:v>0.061</c:v>
                </c:pt>
                <c:pt idx="8">
                  <c:v>0.062</c:v>
                </c:pt>
                <c:pt idx="9">
                  <c:v>0.057</c:v>
                </c:pt>
                <c:pt idx="10">
                  <c:v>0.058</c:v>
                </c:pt>
              </c:numCache>
            </c:numRef>
          </c:val>
        </c:ser>
        <c:ser>
          <c:idx val="12"/>
          <c:order val="10"/>
          <c:tx>
            <c:strRef>
              <c:f>'KE-HartzIV'!$A$140</c:f>
              <c:strCache>
                <c:ptCount val="1"/>
                <c:pt idx="0">
                  <c:v>Italien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'KE-HartzIV'!$B$140:$L$140</c:f>
              <c:numCache>
                <c:formatCode>#,#00%</c:formatCode>
                <c:ptCount val="11"/>
                <c:pt idx="0">
                  <c:v>0.088</c:v>
                </c:pt>
                <c:pt idx="1">
                  <c:v>0.09</c:v>
                </c:pt>
                <c:pt idx="2">
                  <c:v>0.094</c:v>
                </c:pt>
                <c:pt idx="3">
                  <c:v>0.091</c:v>
                </c:pt>
                <c:pt idx="4">
                  <c:v>0.102</c:v>
                </c:pt>
                <c:pt idx="5">
                  <c:v>0.097</c:v>
                </c:pt>
                <c:pt idx="6">
                  <c:v>0.111</c:v>
                </c:pt>
                <c:pt idx="7">
                  <c:v>0.111</c:v>
                </c:pt>
                <c:pt idx="8">
                  <c:v>0.112</c:v>
                </c:pt>
                <c:pt idx="9">
                  <c:v>0.111</c:v>
                </c:pt>
                <c:pt idx="10">
                  <c:v>0.116</c:v>
                </c:pt>
              </c:numCache>
            </c:numRef>
          </c:val>
        </c:ser>
        <c:ser>
          <c:idx val="13"/>
          <c:order val="11"/>
          <c:tx>
            <c:strRef>
              <c:f>'KE-HartzIV'!$A$141</c:f>
              <c:strCache>
                <c:ptCount val="1"/>
                <c:pt idx="0">
                  <c:v>Zypern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'KE-HartzIV'!$B$141:$L$141</c:f>
              <c:numCache>
                <c:formatCode>#,#00%</c:formatCode>
                <c:ptCount val="11"/>
                <c:pt idx="0">
                  <c:v>0.064</c:v>
                </c:pt>
                <c:pt idx="1">
                  <c:v>0.072</c:v>
                </c:pt>
                <c:pt idx="2">
                  <c:v>0.063</c:v>
                </c:pt>
                <c:pt idx="3">
                  <c:v>0.063</c:v>
                </c:pt>
                <c:pt idx="4">
                  <c:v>0.068</c:v>
                </c:pt>
                <c:pt idx="5">
                  <c:v>0.074</c:v>
                </c:pt>
                <c:pt idx="6">
                  <c:v>0.073</c:v>
                </c:pt>
                <c:pt idx="7">
                  <c:v>0.08</c:v>
                </c:pt>
                <c:pt idx="8">
                  <c:v>0.09</c:v>
                </c:pt>
                <c:pt idx="9">
                  <c:v>0.078</c:v>
                </c:pt>
                <c:pt idx="10">
                  <c:v>0.092</c:v>
                </c:pt>
              </c:numCache>
            </c:numRef>
          </c:val>
        </c:ser>
        <c:ser>
          <c:idx val="14"/>
          <c:order val="12"/>
          <c:tx>
            <c:strRef>
              <c:f>'KE-HartzIV'!$A$142</c:f>
              <c:strCache>
                <c:ptCount val="1"/>
                <c:pt idx="0">
                  <c:v>Lettland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'KE-HartzIV'!$B$142:$L$142</c:f>
              <c:numCache>
                <c:formatCode>#,#00%</c:formatCode>
                <c:ptCount val="11"/>
                <c:pt idx="0">
                  <c:v>0.092</c:v>
                </c:pt>
                <c:pt idx="1">
                  <c:v>0.112</c:v>
                </c:pt>
                <c:pt idx="2">
                  <c:v>0.095</c:v>
                </c:pt>
                <c:pt idx="3">
                  <c:v>0.107</c:v>
                </c:pt>
                <c:pt idx="4">
                  <c:v>0.112</c:v>
                </c:pt>
                <c:pt idx="5">
                  <c:v>0.097</c:v>
                </c:pt>
                <c:pt idx="6">
                  <c:v>0.096</c:v>
                </c:pt>
                <c:pt idx="7">
                  <c:v>0.089</c:v>
                </c:pt>
                <c:pt idx="8">
                  <c:v>0.091</c:v>
                </c:pt>
                <c:pt idx="9">
                  <c:v>0.083</c:v>
                </c:pt>
                <c:pt idx="10">
                  <c:v>0.094</c:v>
                </c:pt>
              </c:numCache>
            </c:numRef>
          </c:val>
        </c:ser>
        <c:ser>
          <c:idx val="15"/>
          <c:order val="13"/>
          <c:tx>
            <c:strRef>
              <c:f>'KE-HartzIV'!$A$143</c:f>
              <c:strCache>
                <c:ptCount val="1"/>
                <c:pt idx="0">
                  <c:v>Litauen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'KE-HartzIV'!$B$143:$L$143</c:f>
              <c:numCache>
                <c:formatCode>#,#00%</c:formatCode>
                <c:ptCount val="11"/>
                <c:pt idx="0">
                  <c:v>0.102</c:v>
                </c:pt>
                <c:pt idx="1">
                  <c:v>0.101</c:v>
                </c:pt>
                <c:pt idx="2">
                  <c:v>0.081</c:v>
                </c:pt>
                <c:pt idx="3">
                  <c:v>0.095</c:v>
                </c:pt>
                <c:pt idx="4">
                  <c:v>0.105</c:v>
                </c:pt>
                <c:pt idx="5">
                  <c:v>0.127</c:v>
                </c:pt>
                <c:pt idx="6">
                  <c:v>0.096</c:v>
                </c:pt>
                <c:pt idx="7">
                  <c:v>0.077</c:v>
                </c:pt>
                <c:pt idx="8">
                  <c:v>0.092</c:v>
                </c:pt>
                <c:pt idx="9">
                  <c:v>0.084</c:v>
                </c:pt>
                <c:pt idx="10">
                  <c:v>0.102</c:v>
                </c:pt>
              </c:numCache>
            </c:numRef>
          </c:val>
        </c:ser>
        <c:ser>
          <c:idx val="16"/>
          <c:order val="14"/>
          <c:tx>
            <c:strRef>
              <c:f>'KE-HartzIV'!$A$144</c:f>
              <c:strCache>
                <c:ptCount val="1"/>
                <c:pt idx="0">
                  <c:v>Luxemburg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'KE-HartzIV'!$B$144:$L$144</c:f>
              <c:numCache>
                <c:formatCode>#,#00%</c:formatCode>
                <c:ptCount val="11"/>
                <c:pt idx="0">
                  <c:v>0.098</c:v>
                </c:pt>
                <c:pt idx="1">
                  <c:v>0.103</c:v>
                </c:pt>
                <c:pt idx="2">
                  <c:v>0.093</c:v>
                </c:pt>
                <c:pt idx="3">
                  <c:v>0.094</c:v>
                </c:pt>
                <c:pt idx="4">
                  <c:v>0.101</c:v>
                </c:pt>
                <c:pt idx="5">
                  <c:v>0.106</c:v>
                </c:pt>
                <c:pt idx="6">
                  <c:v>0.098</c:v>
                </c:pt>
                <c:pt idx="7">
                  <c:v>0.103</c:v>
                </c:pt>
                <c:pt idx="8">
                  <c:v>0.112</c:v>
                </c:pt>
                <c:pt idx="9">
                  <c:v>0.111</c:v>
                </c:pt>
                <c:pt idx="10">
                  <c:v>0.116</c:v>
                </c:pt>
              </c:numCache>
            </c:numRef>
          </c:val>
        </c:ser>
        <c:ser>
          <c:idx val="17"/>
          <c:order val="15"/>
          <c:tx>
            <c:strRef>
              <c:f>'KE-HartzIV'!$A$145</c:f>
              <c:strCache>
                <c:ptCount val="1"/>
                <c:pt idx="0">
                  <c:v>Ungarn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'KE-HartzIV'!$B$145:$L$145</c:f>
              <c:numCache>
                <c:formatCode>#,#00%</c:formatCode>
                <c:ptCount val="11"/>
                <c:pt idx="0">
                  <c:v>0.088</c:v>
                </c:pt>
                <c:pt idx="1">
                  <c:v>0.069</c:v>
                </c:pt>
                <c:pt idx="2">
                  <c:v>0.058</c:v>
                </c:pt>
                <c:pt idx="3">
                  <c:v>0.058</c:v>
                </c:pt>
                <c:pt idx="4">
                  <c:v>0.062</c:v>
                </c:pt>
                <c:pt idx="5">
                  <c:v>0.054</c:v>
                </c:pt>
                <c:pt idx="6">
                  <c:v>0.062</c:v>
                </c:pt>
                <c:pt idx="7">
                  <c:v>0.057</c:v>
                </c:pt>
                <c:pt idx="8">
                  <c:v>0.07</c:v>
                </c:pt>
                <c:pt idx="9">
                  <c:v>0.067</c:v>
                </c:pt>
                <c:pt idx="10">
                  <c:v>0.093</c:v>
                </c:pt>
              </c:numCache>
            </c:numRef>
          </c:val>
        </c:ser>
        <c:ser>
          <c:idx val="18"/>
          <c:order val="16"/>
          <c:tx>
            <c:strRef>
              <c:f>'KE-HartzIV'!$A$146</c:f>
              <c:strCache>
                <c:ptCount val="1"/>
                <c:pt idx="0">
                  <c:v>Malta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'KE-HartzIV'!$B$146:$L$146</c:f>
              <c:numCache>
                <c:formatCode>#,#00%</c:formatCode>
                <c:ptCount val="11"/>
                <c:pt idx="0">
                  <c:v>0.043</c:v>
                </c:pt>
                <c:pt idx="1">
                  <c:v>0.041</c:v>
                </c:pt>
                <c:pt idx="2">
                  <c:v>0.046</c:v>
                </c:pt>
                <c:pt idx="3">
                  <c:v>0.051</c:v>
                </c:pt>
                <c:pt idx="4">
                  <c:v>0.054</c:v>
                </c:pt>
                <c:pt idx="5">
                  <c:v>0.058</c:v>
                </c:pt>
                <c:pt idx="6">
                  <c:v>0.061</c:v>
                </c:pt>
                <c:pt idx="7">
                  <c:v>0.052</c:v>
                </c:pt>
                <c:pt idx="8">
                  <c:v>0.059</c:v>
                </c:pt>
                <c:pt idx="9">
                  <c:v>0.057</c:v>
                </c:pt>
                <c:pt idx="10">
                  <c:v>0.053</c:v>
                </c:pt>
              </c:numCache>
            </c:numRef>
          </c:val>
        </c:ser>
        <c:ser>
          <c:idx val="20"/>
          <c:order val="17"/>
          <c:tx>
            <c:strRef>
              <c:f>'KE-HartzIV'!$A$147</c:f>
              <c:strCache>
                <c:ptCount val="1"/>
                <c:pt idx="0">
                  <c:v>Niederlande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'KE-HartzIV'!$B$147:$L$147</c:f>
              <c:numCache>
                <c:formatCode>#,#00%</c:formatCode>
                <c:ptCount val="11"/>
                <c:pt idx="0">
                  <c:v>0.058</c:v>
                </c:pt>
                <c:pt idx="1">
                  <c:v>0.044</c:v>
                </c:pt>
                <c:pt idx="2">
                  <c:v>0.045</c:v>
                </c:pt>
                <c:pt idx="3">
                  <c:v>0.047</c:v>
                </c:pt>
                <c:pt idx="4">
                  <c:v>0.05</c:v>
                </c:pt>
                <c:pt idx="5">
                  <c:v>0.051</c:v>
                </c:pt>
                <c:pt idx="6">
                  <c:v>0.054</c:v>
                </c:pt>
                <c:pt idx="7">
                  <c:v>0.046</c:v>
                </c:pt>
                <c:pt idx="8">
                  <c:v>0.045</c:v>
                </c:pt>
                <c:pt idx="9">
                  <c:v>0.053</c:v>
                </c:pt>
                <c:pt idx="10">
                  <c:v>0.051</c:v>
                </c:pt>
              </c:numCache>
            </c:numRef>
          </c:val>
        </c:ser>
        <c:ser>
          <c:idx val="22"/>
          <c:order val="18"/>
          <c:tx>
            <c:strRef>
              <c:f>'KE-HartzIV'!$A$149</c:f>
              <c:strCache>
                <c:ptCount val="1"/>
                <c:pt idx="0">
                  <c:v>Polen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'KE-HartzIV'!$B$149:$L$149</c:f>
              <c:numCache>
                <c:formatCode>#,#00%</c:formatCode>
                <c:ptCount val="11"/>
                <c:pt idx="0">
                  <c:v>0.138</c:v>
                </c:pt>
                <c:pt idx="1">
                  <c:v>0.128</c:v>
                </c:pt>
                <c:pt idx="2">
                  <c:v>0.117</c:v>
                </c:pt>
                <c:pt idx="3">
                  <c:v>0.115</c:v>
                </c:pt>
                <c:pt idx="4">
                  <c:v>0.11</c:v>
                </c:pt>
                <c:pt idx="5">
                  <c:v>0.115</c:v>
                </c:pt>
                <c:pt idx="6">
                  <c:v>0.112</c:v>
                </c:pt>
                <c:pt idx="7">
                  <c:v>0.104</c:v>
                </c:pt>
                <c:pt idx="8">
                  <c:v>0.108</c:v>
                </c:pt>
                <c:pt idx="9">
                  <c:v>0.107</c:v>
                </c:pt>
                <c:pt idx="10">
                  <c:v>0.113</c:v>
                </c:pt>
              </c:numCache>
            </c:numRef>
          </c:val>
        </c:ser>
        <c:ser>
          <c:idx val="23"/>
          <c:order val="19"/>
          <c:tx>
            <c:strRef>
              <c:f>'KE-HartzIV'!$A$150</c:f>
              <c:strCache>
                <c:ptCount val="1"/>
                <c:pt idx="0">
                  <c:v>Portugal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'KE-HartzIV'!$B$150:$L$150</c:f>
              <c:numCache>
                <c:formatCode>#,#00%</c:formatCode>
                <c:ptCount val="11"/>
                <c:pt idx="0">
                  <c:v>0.115</c:v>
                </c:pt>
                <c:pt idx="1">
                  <c:v>0.104</c:v>
                </c:pt>
                <c:pt idx="2">
                  <c:v>0.093</c:v>
                </c:pt>
                <c:pt idx="3">
                  <c:v>0.113</c:v>
                </c:pt>
                <c:pt idx="4">
                  <c:v>0.103</c:v>
                </c:pt>
                <c:pt idx="5">
                  <c:v>0.096</c:v>
                </c:pt>
                <c:pt idx="6">
                  <c:v>0.102</c:v>
                </c:pt>
                <c:pt idx="7">
                  <c:v>0.099</c:v>
                </c:pt>
                <c:pt idx="8">
                  <c:v>0.104</c:v>
                </c:pt>
                <c:pt idx="9">
                  <c:v>0.107</c:v>
                </c:pt>
                <c:pt idx="10">
                  <c:v>0.109</c:v>
                </c:pt>
              </c:numCache>
            </c:numRef>
          </c:val>
        </c:ser>
        <c:ser>
          <c:idx val="24"/>
          <c:order val="20"/>
          <c:tx>
            <c:strRef>
              <c:f>'KE-HartzIV'!$A$151</c:f>
              <c:strCache>
                <c:ptCount val="1"/>
                <c:pt idx="0">
                  <c:v>Rumänien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'KE-HartzIV'!$B$151:$L$151</c:f>
              <c:numCache>
                <c:formatCode>#,#00%</c:formatCode>
                <c:ptCount val="11"/>
                <c:pt idx="2">
                  <c:v>0.165</c:v>
                </c:pt>
                <c:pt idx="3">
                  <c:v>0.169</c:v>
                </c:pt>
                <c:pt idx="4">
                  <c:v>0.172</c:v>
                </c:pt>
                <c:pt idx="5">
                  <c:v>0.176</c:v>
                </c:pt>
                <c:pt idx="6">
                  <c:v>0.189</c:v>
                </c:pt>
                <c:pt idx="7">
                  <c:v>0.189</c:v>
                </c:pt>
                <c:pt idx="8">
                  <c:v>0.181</c:v>
                </c:pt>
                <c:pt idx="9">
                  <c:v>0.197</c:v>
                </c:pt>
                <c:pt idx="10">
                  <c:v>0.186</c:v>
                </c:pt>
              </c:numCache>
            </c:numRef>
          </c:val>
        </c:ser>
        <c:ser>
          <c:idx val="25"/>
          <c:order val="21"/>
          <c:tx>
            <c:strRef>
              <c:f>'KE-HartzIV'!$A$152</c:f>
              <c:strCache>
                <c:ptCount val="1"/>
                <c:pt idx="0">
                  <c:v>Slowenien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'KE-HartzIV'!$B$152:$L$152</c:f>
              <c:numCache>
                <c:formatCode>#,#00%</c:formatCode>
                <c:ptCount val="11"/>
                <c:pt idx="0">
                  <c:v>0.046</c:v>
                </c:pt>
                <c:pt idx="1">
                  <c:v>0.048</c:v>
                </c:pt>
                <c:pt idx="2">
                  <c:v>0.047</c:v>
                </c:pt>
                <c:pt idx="3">
                  <c:v>0.051</c:v>
                </c:pt>
                <c:pt idx="4">
                  <c:v>0.048</c:v>
                </c:pt>
                <c:pt idx="5">
                  <c:v>0.053</c:v>
                </c:pt>
                <c:pt idx="6">
                  <c:v>0.06</c:v>
                </c:pt>
                <c:pt idx="7">
                  <c:v>0.065</c:v>
                </c:pt>
                <c:pt idx="8">
                  <c:v>0.071</c:v>
                </c:pt>
                <c:pt idx="9">
                  <c:v>0.064</c:v>
                </c:pt>
                <c:pt idx="10">
                  <c:v>0.067</c:v>
                </c:pt>
              </c:numCache>
            </c:numRef>
          </c:val>
        </c:ser>
        <c:ser>
          <c:idx val="26"/>
          <c:order val="22"/>
          <c:tx>
            <c:strRef>
              <c:f>'KE-HartzIV'!$A$153</c:f>
              <c:strCache>
                <c:ptCount val="1"/>
                <c:pt idx="0">
                  <c:v>Slowakei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'KE-HartzIV'!$B$153:$L$153</c:f>
              <c:numCache>
                <c:formatCode>#,#00%</c:formatCode>
                <c:ptCount val="11"/>
                <c:pt idx="0">
                  <c:v>0.09</c:v>
                </c:pt>
                <c:pt idx="1">
                  <c:v>0.063</c:v>
                </c:pt>
                <c:pt idx="2">
                  <c:v>0.049</c:v>
                </c:pt>
                <c:pt idx="3">
                  <c:v>0.058</c:v>
                </c:pt>
                <c:pt idx="4">
                  <c:v>0.052</c:v>
                </c:pt>
                <c:pt idx="5">
                  <c:v>0.057</c:v>
                </c:pt>
                <c:pt idx="6">
                  <c:v>0.063</c:v>
                </c:pt>
                <c:pt idx="7">
                  <c:v>0.062</c:v>
                </c:pt>
                <c:pt idx="8">
                  <c:v>0.058</c:v>
                </c:pt>
                <c:pt idx="9">
                  <c:v>0.057</c:v>
                </c:pt>
                <c:pt idx="10">
                  <c:v>0.061</c:v>
                </c:pt>
              </c:numCache>
            </c:numRef>
          </c:val>
        </c:ser>
        <c:ser>
          <c:idx val="27"/>
          <c:order val="23"/>
          <c:tx>
            <c:strRef>
              <c:f>'KE-HartzIV'!$A$154</c:f>
              <c:strCache>
                <c:ptCount val="1"/>
                <c:pt idx="0">
                  <c:v>Finnland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'KE-HartzIV'!$B$154:$L$154</c:f>
              <c:numCache>
                <c:formatCode>#,#00%</c:formatCode>
                <c:ptCount val="11"/>
                <c:pt idx="0">
                  <c:v>0.037</c:v>
                </c:pt>
                <c:pt idx="1">
                  <c:v>0.044</c:v>
                </c:pt>
                <c:pt idx="2">
                  <c:v>0.05</c:v>
                </c:pt>
                <c:pt idx="3">
                  <c:v>0.051</c:v>
                </c:pt>
                <c:pt idx="4">
                  <c:v>0.037</c:v>
                </c:pt>
                <c:pt idx="5">
                  <c:v>0.037</c:v>
                </c:pt>
                <c:pt idx="6">
                  <c:v>0.039</c:v>
                </c:pt>
                <c:pt idx="7">
                  <c:v>0.038</c:v>
                </c:pt>
                <c:pt idx="8">
                  <c:v>0.038</c:v>
                </c:pt>
                <c:pt idx="9">
                  <c:v>0.037</c:v>
                </c:pt>
                <c:pt idx="10">
                  <c:v>0.035</c:v>
                </c:pt>
              </c:numCache>
            </c:numRef>
          </c:val>
        </c:ser>
        <c:ser>
          <c:idx val="4"/>
          <c:order val="24"/>
          <c:tx>
            <c:strRef>
              <c:f>'KE-HartzIV'!$A$155</c:f>
              <c:strCache>
                <c:ptCount val="1"/>
                <c:pt idx="0">
                  <c:v>Schweden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'KE-HartzIV'!$B$155:$L$155</c:f>
              <c:numCache>
                <c:formatCode>#,#00%</c:formatCode>
                <c:ptCount val="11"/>
                <c:pt idx="0">
                  <c:v>0.055</c:v>
                </c:pt>
                <c:pt idx="1">
                  <c:v>0.074</c:v>
                </c:pt>
                <c:pt idx="2">
                  <c:v>0.065</c:v>
                </c:pt>
                <c:pt idx="3">
                  <c:v>0.068</c:v>
                </c:pt>
                <c:pt idx="4">
                  <c:v>0.07</c:v>
                </c:pt>
                <c:pt idx="5">
                  <c:v>0.066</c:v>
                </c:pt>
                <c:pt idx="6">
                  <c:v>0.069</c:v>
                </c:pt>
                <c:pt idx="7">
                  <c:v>0.067</c:v>
                </c:pt>
                <c:pt idx="8">
                  <c:v>0.071</c:v>
                </c:pt>
                <c:pt idx="9">
                  <c:v>0.078</c:v>
                </c:pt>
                <c:pt idx="10">
                  <c:v>0.072</c:v>
                </c:pt>
              </c:numCache>
            </c:numRef>
          </c:val>
        </c:ser>
        <c:ser>
          <c:idx val="19"/>
          <c:order val="25"/>
          <c:tx>
            <c:strRef>
              <c:f>'KE-HartzIV'!$A$156</c:f>
              <c:strCache>
                <c:ptCount val="1"/>
                <c:pt idx="0">
                  <c:v>Andere Länder der EU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'KE-HartzIV'!$B$156:$L$156</c:f>
              <c:numCache>
                <c:formatCode>#,#00%</c:formatCode>
                <c:ptCount val="11"/>
                <c:pt idx="0">
                  <c:v>0.081</c:v>
                </c:pt>
                <c:pt idx="1">
                  <c:v>0.077</c:v>
                </c:pt>
                <c:pt idx="2">
                  <c:v>0.079</c:v>
                </c:pt>
                <c:pt idx="3">
                  <c:v>0.08</c:v>
                </c:pt>
                <c:pt idx="4">
                  <c:v>0.063</c:v>
                </c:pt>
                <c:pt idx="5">
                  <c:v>0.067</c:v>
                </c:pt>
                <c:pt idx="6">
                  <c:v>0.078</c:v>
                </c:pt>
                <c:pt idx="7">
                  <c:v>0.087</c:v>
                </c:pt>
                <c:pt idx="8">
                  <c:v>0.082</c:v>
                </c:pt>
                <c:pt idx="9">
                  <c:v>0.088</c:v>
                </c:pt>
                <c:pt idx="10">
                  <c:v>0.083</c:v>
                </c:pt>
              </c:numCache>
            </c:numRef>
          </c:val>
        </c:ser>
        <c:ser>
          <c:idx val="5"/>
          <c:order val="26"/>
          <c:tx>
            <c:strRef>
              <c:f>'KE-HartzIV'!$A$133</c:f>
              <c:strCache>
                <c:ptCount val="1"/>
                <c:pt idx="0">
                  <c:v>Deutschland</c:v>
                </c:pt>
              </c:strCache>
            </c:strRef>
          </c:tx>
          <c:spPr>
            <a:ln>
              <a:solidFill>
                <a:srgbClr val="C2053B">
                  <a:alpha val="50000"/>
                </a:srgbClr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'KE-HartzIV'!$B$133:$L$133</c:f>
              <c:numCache>
                <c:formatCode>#,#00%</c:formatCode>
                <c:ptCount val="11"/>
                <c:pt idx="0">
                  <c:v>0.048</c:v>
                </c:pt>
                <c:pt idx="1">
                  <c:v>0.055</c:v>
                </c:pt>
                <c:pt idx="2">
                  <c:v>0.074</c:v>
                </c:pt>
                <c:pt idx="3">
                  <c:v>0.071</c:v>
                </c:pt>
                <c:pt idx="4">
                  <c:v>0.068</c:v>
                </c:pt>
                <c:pt idx="5">
                  <c:v>0.071</c:v>
                </c:pt>
                <c:pt idx="6">
                  <c:v>0.077</c:v>
                </c:pt>
                <c:pt idx="7">
                  <c:v>0.077</c:v>
                </c:pt>
                <c:pt idx="8">
                  <c:v>0.086</c:v>
                </c:pt>
                <c:pt idx="9">
                  <c:v>0.099</c:v>
                </c:pt>
                <c:pt idx="10">
                  <c:v>0.096</c:v>
                </c:pt>
              </c:numCache>
            </c:numRef>
          </c:val>
        </c:ser>
        <c:ser>
          <c:idx val="21"/>
          <c:order val="27"/>
          <c:tx>
            <c:strRef>
              <c:f>'KE-HartzIV'!$A$148</c:f>
              <c:strCache>
                <c:ptCount val="1"/>
                <c:pt idx="0">
                  <c:v>Österreich</c:v>
                </c:pt>
              </c:strCache>
            </c:strRef>
          </c:tx>
          <c:spPr>
            <a:ln>
              <a:solidFill>
                <a:srgbClr val="C2053B"/>
              </a:solidFill>
            </a:ln>
          </c:spPr>
          <c:marker>
            <c:symbol val="none"/>
          </c:marker>
          <c:cat>
            <c:strRef>
              <c:f>'KE-HartzIV'!$B$128:$L$128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'KE-HartzIV'!$B$148:$L$148</c:f>
              <c:numCache>
                <c:formatCode>#,#00%</c:formatCode>
                <c:ptCount val="11"/>
                <c:pt idx="0">
                  <c:v>0.068</c:v>
                </c:pt>
                <c:pt idx="1">
                  <c:v>0.063</c:v>
                </c:pt>
                <c:pt idx="2">
                  <c:v>0.061</c:v>
                </c:pt>
                <c:pt idx="3">
                  <c:v>0.085</c:v>
                </c:pt>
                <c:pt idx="4">
                  <c:v>0.082</c:v>
                </c:pt>
                <c:pt idx="5">
                  <c:v>0.075</c:v>
                </c:pt>
                <c:pt idx="6">
                  <c:v>0.076</c:v>
                </c:pt>
                <c:pt idx="7">
                  <c:v>0.082</c:v>
                </c:pt>
                <c:pt idx="8">
                  <c:v>0.079</c:v>
                </c:pt>
                <c:pt idx="9">
                  <c:v>0.072</c:v>
                </c:pt>
                <c:pt idx="10">
                  <c:v>0.078</c:v>
                </c:pt>
              </c:numCache>
            </c:numRef>
          </c:val>
        </c:ser>
        <c:dLbls/>
        <c:marker val="1"/>
        <c:axId val="318021768"/>
        <c:axId val="318205848"/>
      </c:lineChart>
      <c:catAx>
        <c:axId val="318021768"/>
        <c:scaling>
          <c:orientation val="minMax"/>
        </c:scaling>
        <c:axPos val="b"/>
        <c:majorGridlines/>
        <c:numFmt formatCode="General" sourceLinked="1"/>
        <c:tickLblPos val="nextTo"/>
        <c:txPr>
          <a:bodyPr rot="-5400000" vert="horz" anchor="ctr" anchorCtr="1"/>
          <a:lstStyle/>
          <a:p>
            <a:pPr>
              <a:defRPr sz="140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18205848"/>
        <c:crosses val="autoZero"/>
        <c:auto val="1"/>
        <c:lblAlgn val="ctr"/>
        <c:lblOffset val="100"/>
        <c:tickLblSkip val="1"/>
        <c:tickMarkSkip val="1"/>
      </c:catAx>
      <c:valAx>
        <c:axId val="318205848"/>
        <c:scaling>
          <c:orientation val="minMax"/>
          <c:max val="0.2"/>
        </c:scaling>
        <c:axPos val="l"/>
        <c:majorGridlines/>
        <c:numFmt formatCode="0%" sourceLinked="0"/>
        <c:tickLblPos val="nextTo"/>
        <c:txPr>
          <a:bodyPr/>
          <a:lstStyle/>
          <a:p>
            <a:pPr>
              <a:defRPr sz="140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18021768"/>
        <c:crossesAt val="1.0"/>
        <c:crossBetween val="between"/>
        <c:majorUnit val="0.05"/>
      </c:valAx>
      <c:spPr>
        <a:noFill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0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</c:legend>
    <c:plotVisOnly val="1"/>
    <c:dispBlanksAs val="gap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0" i="0">
                <a:latin typeface="Orgon Slab"/>
              </a:defRPr>
            </a:pPr>
            <a:r>
              <a:rPr lang="de-DE"/>
              <a:t>Veränderung des Anteils</a:t>
            </a:r>
            <a:r>
              <a:rPr lang="de-DE" baseline="0"/>
              <a:t> der Working Poor an den </a:t>
            </a:r>
            <a:br>
              <a:rPr lang="de-DE" baseline="0"/>
            </a:br>
            <a:r>
              <a:rPr lang="de-DE" baseline="0"/>
              <a:t>Erwerbstätigen insgesamt von 2005 bis 2015 (2005=100) </a:t>
            </a:r>
            <a:endParaRPr lang="de-DE"/>
          </a:p>
          <a:p>
            <a:pPr>
              <a:defRPr sz="2400" b="0" i="0">
                <a:latin typeface="Orgon Slab"/>
              </a:defRPr>
            </a:pPr>
            <a:r>
              <a:rPr lang="de-DE" sz="1200" baseline="0"/>
              <a:t>Quelle: Eurostat</a:t>
            </a:r>
          </a:p>
          <a:p>
            <a:pPr>
              <a:defRPr sz="2400" b="0" i="0">
                <a:latin typeface="Orgon Slab"/>
              </a:defRPr>
            </a:pPr>
            <a:endParaRPr lang="de-DE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'KE-HartzIV'!$H$162</c:f>
              <c:strCache>
                <c:ptCount val="1"/>
                <c:pt idx="0">
                  <c:v>Anteil insg</c:v>
                </c:pt>
              </c:strCache>
            </c:strRef>
          </c:tx>
          <c:spPr>
            <a:solidFill>
              <a:srgbClr val="C2053B"/>
            </a:solidFill>
            <a:effectLst/>
          </c:spPr>
          <c:dPt>
            <c:idx val="13"/>
            <c:spPr>
              <a:solidFill>
                <a:srgbClr val="324459"/>
              </a:solidFill>
              <a:effectLst/>
            </c:spPr>
          </c:dPt>
          <c:dLbls>
            <c:delete val="1"/>
          </c:dLbls>
          <c:cat>
            <c:strRef>
              <c:f>'KE-HartzIV'!$G$163:$G$187</c:f>
              <c:strCache>
                <c:ptCount val="25"/>
                <c:pt idx="0">
                  <c:v>Slowakei</c:v>
                </c:pt>
                <c:pt idx="1">
                  <c:v>Irland</c:v>
                </c:pt>
                <c:pt idx="2">
                  <c:v>Polen</c:v>
                </c:pt>
                <c:pt idx="3">
                  <c:v>Niederlande</c:v>
                </c:pt>
                <c:pt idx="4">
                  <c:v>Finnland</c:v>
                </c:pt>
                <c:pt idx="5">
                  <c:v>Portugal</c:v>
                </c:pt>
                <c:pt idx="6">
                  <c:v>Litauen</c:v>
                </c:pt>
                <c:pt idx="7">
                  <c:v>Lettland</c:v>
                </c:pt>
                <c:pt idx="8">
                  <c:v>Vereinigtes Königreich</c:v>
                </c:pt>
                <c:pt idx="9">
                  <c:v>Griechenland</c:v>
                </c:pt>
                <c:pt idx="10">
                  <c:v>Ungarn</c:v>
                </c:pt>
                <c:pt idx="11">
                  <c:v>Dänemark</c:v>
                </c:pt>
                <c:pt idx="12">
                  <c:v>Tschechien</c:v>
                </c:pt>
                <c:pt idx="13">
                  <c:v>Österreich</c:v>
                </c:pt>
                <c:pt idx="14">
                  <c:v>Belgien</c:v>
                </c:pt>
                <c:pt idx="15">
                  <c:v>Luxemburg</c:v>
                </c:pt>
                <c:pt idx="16">
                  <c:v>Frankreich</c:v>
                </c:pt>
                <c:pt idx="17">
                  <c:v>Malta</c:v>
                </c:pt>
                <c:pt idx="18">
                  <c:v>Spanien</c:v>
                </c:pt>
                <c:pt idx="19">
                  <c:v>Schweden</c:v>
                </c:pt>
                <c:pt idx="20">
                  <c:v>Italien</c:v>
                </c:pt>
                <c:pt idx="21">
                  <c:v>Estland</c:v>
                </c:pt>
                <c:pt idx="22">
                  <c:v>Zypern</c:v>
                </c:pt>
                <c:pt idx="23">
                  <c:v>Slowenien</c:v>
                </c:pt>
                <c:pt idx="24">
                  <c:v>Deutschland</c:v>
                </c:pt>
              </c:strCache>
            </c:strRef>
          </c:cat>
          <c:val>
            <c:numRef>
              <c:f>'KE-HartzIV'!$H$163:$H$187</c:f>
              <c:numCache>
                <c:formatCode>#,#00%</c:formatCode>
                <c:ptCount val="25"/>
                <c:pt idx="0">
                  <c:v>-0.322222222222222</c:v>
                </c:pt>
                <c:pt idx="1">
                  <c:v>-0.186440677966102</c:v>
                </c:pt>
                <c:pt idx="2">
                  <c:v>-0.181159420289855</c:v>
                </c:pt>
                <c:pt idx="3">
                  <c:v>-0.120689655172414</c:v>
                </c:pt>
                <c:pt idx="4">
                  <c:v>-0.054054054054054</c:v>
                </c:pt>
                <c:pt idx="5">
                  <c:v>-0.0521739130434783</c:v>
                </c:pt>
                <c:pt idx="6">
                  <c:v>0.0</c:v>
                </c:pt>
                <c:pt idx="7">
                  <c:v>0.0217391304347827</c:v>
                </c:pt>
                <c:pt idx="8">
                  <c:v>0.0246913580246915</c:v>
                </c:pt>
                <c:pt idx="9">
                  <c:v>0.0551181102362206</c:v>
                </c:pt>
                <c:pt idx="10">
                  <c:v>0.0568181818181819</c:v>
                </c:pt>
                <c:pt idx="11">
                  <c:v>0.0625</c:v>
                </c:pt>
                <c:pt idx="12">
                  <c:v>0.142857142857143</c:v>
                </c:pt>
                <c:pt idx="13">
                  <c:v>0.147058823529412</c:v>
                </c:pt>
                <c:pt idx="14">
                  <c:v>0.153846153846154</c:v>
                </c:pt>
                <c:pt idx="15">
                  <c:v>0.183673469387755</c:v>
                </c:pt>
                <c:pt idx="16">
                  <c:v>0.229508196721311</c:v>
                </c:pt>
                <c:pt idx="17">
                  <c:v>0.232558139534884</c:v>
                </c:pt>
                <c:pt idx="18">
                  <c:v>0.245283018867925</c:v>
                </c:pt>
                <c:pt idx="19">
                  <c:v>0.309090909090909</c:v>
                </c:pt>
                <c:pt idx="20">
                  <c:v>0.318181818181818</c:v>
                </c:pt>
                <c:pt idx="21">
                  <c:v>0.373333333333333</c:v>
                </c:pt>
                <c:pt idx="22">
                  <c:v>0.4375</c:v>
                </c:pt>
                <c:pt idx="23">
                  <c:v>0.456521739130435</c:v>
                </c:pt>
                <c:pt idx="24">
                  <c:v>1.0</c:v>
                </c:pt>
              </c:numCache>
            </c:numRef>
          </c:val>
        </c:ser>
        <c:dLbls>
          <c:showVal val="1"/>
        </c:dLbls>
        <c:axId val="342127800"/>
        <c:axId val="373607000"/>
      </c:barChart>
      <c:catAx>
        <c:axId val="342127800"/>
        <c:scaling>
          <c:orientation val="maxMin"/>
        </c:scaling>
        <c:axPos val="b"/>
        <c:majorTickMark val="none"/>
        <c:tickLblPos val="low"/>
        <c:txPr>
          <a:bodyPr rot="-5400000" vert="horz"/>
          <a:lstStyle/>
          <a:p>
            <a:pPr>
              <a:defRPr sz="1400" b="0">
                <a:latin typeface="Orgon Slab"/>
                <a:cs typeface="Orgon Slab"/>
              </a:defRPr>
            </a:pPr>
            <a:endParaRPr lang="de-DE"/>
          </a:p>
        </c:txPr>
        <c:crossAx val="373607000"/>
        <c:crosses val="autoZero"/>
        <c:auto val="1"/>
        <c:lblAlgn val="ctr"/>
        <c:lblOffset val="100"/>
      </c:catAx>
      <c:valAx>
        <c:axId val="373607000"/>
        <c:scaling>
          <c:orientation val="minMax"/>
          <c:max val="1.0"/>
        </c:scaling>
        <c:axPos val="l"/>
        <c:numFmt formatCode="0%" sourceLinked="0"/>
        <c:tickLblPos val="nextTo"/>
        <c:txPr>
          <a:bodyPr/>
          <a:lstStyle/>
          <a:p>
            <a:pPr>
              <a:defRPr sz="1400" b="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42127800"/>
        <c:crosses val="max"/>
        <c:crossBetween val="between"/>
      </c:valAx>
      <c:spPr>
        <a:noFill/>
      </c:spPr>
    </c:plotArea>
    <c:plotVisOnly val="1"/>
    <c:dispBlanksAs val="gap"/>
  </c:chart>
  <c:spPr>
    <a:noFill/>
    <a:ln w="12700" cap="rnd" cmpd="sng">
      <a:noFill/>
    </a:ln>
  </c:spPr>
  <c:txPr>
    <a:bodyPr/>
    <a:lstStyle/>
    <a:p>
      <a:pPr>
        <a:defRPr b="1" i="0">
          <a:solidFill>
            <a:srgbClr val="324459"/>
          </a:solidFill>
          <a:latin typeface="Orgon Slab Light"/>
        </a:defRPr>
      </a:pPr>
      <a:endParaRPr lang="de-DE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0" i="0">
                <a:latin typeface="Orgon Slab"/>
              </a:defRPr>
            </a:pPr>
            <a:r>
              <a:rPr lang="de-DE"/>
              <a:t>Veränderung des Anteils</a:t>
            </a:r>
            <a:r>
              <a:rPr lang="de-DE" baseline="0"/>
              <a:t> der Working Poor von 2005 bis 2015 </a:t>
            </a:r>
            <a:r>
              <a:rPr lang="de-DE" sz="1200" baseline="0"/>
              <a:t>Quelle: Eurostat</a:t>
            </a:r>
          </a:p>
          <a:p>
            <a:pPr>
              <a:defRPr sz="2400" b="0" i="0">
                <a:latin typeface="Orgon Slab"/>
              </a:defRPr>
            </a:pPr>
            <a:endParaRPr lang="de-DE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'KE-HartzIV'!$H$162</c:f>
              <c:strCache>
                <c:ptCount val="1"/>
                <c:pt idx="0">
                  <c:v>Anteil insg</c:v>
                </c:pt>
              </c:strCache>
            </c:strRef>
          </c:tx>
          <c:spPr>
            <a:solidFill>
              <a:srgbClr val="C2053B"/>
            </a:solidFill>
            <a:effectLst/>
          </c:spPr>
          <c:dPt>
            <c:idx val="13"/>
            <c:spPr>
              <a:solidFill>
                <a:srgbClr val="324459"/>
              </a:solidFill>
              <a:effectLst/>
            </c:spPr>
          </c:dPt>
          <c:dPt>
            <c:idx val="24"/>
            <c:spPr>
              <a:solidFill>
                <a:srgbClr val="324459"/>
              </a:solidFill>
              <a:effectLst/>
            </c:spPr>
          </c:dPt>
          <c:dLbls>
            <c:delete val="1"/>
          </c:dLbls>
          <c:cat>
            <c:strRef>
              <c:f>'KE-HartzIV'!$G$163:$G$187</c:f>
              <c:strCache>
                <c:ptCount val="25"/>
                <c:pt idx="0">
                  <c:v>Slowakei</c:v>
                </c:pt>
                <c:pt idx="1">
                  <c:v>Irland</c:v>
                </c:pt>
                <c:pt idx="2">
                  <c:v>Polen</c:v>
                </c:pt>
                <c:pt idx="3">
                  <c:v>Niederlande</c:v>
                </c:pt>
                <c:pt idx="4">
                  <c:v>Finnland</c:v>
                </c:pt>
                <c:pt idx="5">
                  <c:v>Portugal</c:v>
                </c:pt>
                <c:pt idx="6">
                  <c:v>Litauen</c:v>
                </c:pt>
                <c:pt idx="7">
                  <c:v>Lettland</c:v>
                </c:pt>
                <c:pt idx="8">
                  <c:v>Vereinigtes Königreich</c:v>
                </c:pt>
                <c:pt idx="9">
                  <c:v>Griechenland</c:v>
                </c:pt>
                <c:pt idx="10">
                  <c:v>Ungarn</c:v>
                </c:pt>
                <c:pt idx="11">
                  <c:v>Dänemark</c:v>
                </c:pt>
                <c:pt idx="12">
                  <c:v>Tschechien</c:v>
                </c:pt>
                <c:pt idx="13">
                  <c:v>Österreich</c:v>
                </c:pt>
                <c:pt idx="14">
                  <c:v>Belgien</c:v>
                </c:pt>
                <c:pt idx="15">
                  <c:v>Luxemburg</c:v>
                </c:pt>
                <c:pt idx="16">
                  <c:v>Frankreich</c:v>
                </c:pt>
                <c:pt idx="17">
                  <c:v>Malta</c:v>
                </c:pt>
                <c:pt idx="18">
                  <c:v>Spanien</c:v>
                </c:pt>
                <c:pt idx="19">
                  <c:v>Schweden</c:v>
                </c:pt>
                <c:pt idx="20">
                  <c:v>Italien</c:v>
                </c:pt>
                <c:pt idx="21">
                  <c:v>Estland</c:v>
                </c:pt>
                <c:pt idx="22">
                  <c:v>Zypern</c:v>
                </c:pt>
                <c:pt idx="23">
                  <c:v>Slowenien</c:v>
                </c:pt>
                <c:pt idx="24">
                  <c:v>Deutschland</c:v>
                </c:pt>
              </c:strCache>
            </c:strRef>
          </c:cat>
          <c:val>
            <c:numRef>
              <c:f>'KE-HartzIV'!$H$163:$H$187</c:f>
              <c:numCache>
                <c:formatCode>#,#00%</c:formatCode>
                <c:ptCount val="25"/>
                <c:pt idx="0">
                  <c:v>-0.322222222222222</c:v>
                </c:pt>
                <c:pt idx="1">
                  <c:v>-0.186440677966102</c:v>
                </c:pt>
                <c:pt idx="2">
                  <c:v>-0.181159420289855</c:v>
                </c:pt>
                <c:pt idx="3">
                  <c:v>-0.120689655172414</c:v>
                </c:pt>
                <c:pt idx="4">
                  <c:v>-0.054054054054054</c:v>
                </c:pt>
                <c:pt idx="5">
                  <c:v>-0.0521739130434783</c:v>
                </c:pt>
                <c:pt idx="6">
                  <c:v>0.0</c:v>
                </c:pt>
                <c:pt idx="7">
                  <c:v>0.0217391304347827</c:v>
                </c:pt>
                <c:pt idx="8">
                  <c:v>0.0246913580246915</c:v>
                </c:pt>
                <c:pt idx="9">
                  <c:v>0.0551181102362206</c:v>
                </c:pt>
                <c:pt idx="10">
                  <c:v>0.0568181818181819</c:v>
                </c:pt>
                <c:pt idx="11">
                  <c:v>0.0625</c:v>
                </c:pt>
                <c:pt idx="12">
                  <c:v>0.142857142857143</c:v>
                </c:pt>
                <c:pt idx="13">
                  <c:v>0.147058823529412</c:v>
                </c:pt>
                <c:pt idx="14">
                  <c:v>0.153846153846154</c:v>
                </c:pt>
                <c:pt idx="15">
                  <c:v>0.183673469387755</c:v>
                </c:pt>
                <c:pt idx="16">
                  <c:v>0.229508196721311</c:v>
                </c:pt>
                <c:pt idx="17">
                  <c:v>0.232558139534884</c:v>
                </c:pt>
                <c:pt idx="18">
                  <c:v>0.245283018867925</c:v>
                </c:pt>
                <c:pt idx="19">
                  <c:v>0.309090909090909</c:v>
                </c:pt>
                <c:pt idx="20">
                  <c:v>0.318181818181818</c:v>
                </c:pt>
                <c:pt idx="21">
                  <c:v>0.373333333333333</c:v>
                </c:pt>
                <c:pt idx="22">
                  <c:v>0.4375</c:v>
                </c:pt>
                <c:pt idx="23">
                  <c:v>0.456521739130435</c:v>
                </c:pt>
                <c:pt idx="24">
                  <c:v>1.0</c:v>
                </c:pt>
              </c:numCache>
            </c:numRef>
          </c:val>
        </c:ser>
        <c:dLbls>
          <c:showVal val="1"/>
        </c:dLbls>
        <c:axId val="305985848"/>
        <c:axId val="306003176"/>
      </c:barChart>
      <c:catAx>
        <c:axId val="305985848"/>
        <c:scaling>
          <c:orientation val="maxMin"/>
        </c:scaling>
        <c:axPos val="b"/>
        <c:majorTickMark val="none"/>
        <c:tickLblPos val="low"/>
        <c:txPr>
          <a:bodyPr rot="-5400000" vert="horz"/>
          <a:lstStyle/>
          <a:p>
            <a:pPr>
              <a:defRPr sz="1400" b="0">
                <a:latin typeface="Orgon Slab"/>
                <a:cs typeface="Orgon Slab"/>
              </a:defRPr>
            </a:pPr>
            <a:endParaRPr lang="de-DE"/>
          </a:p>
        </c:txPr>
        <c:crossAx val="306003176"/>
        <c:crosses val="autoZero"/>
        <c:auto val="1"/>
        <c:lblAlgn val="ctr"/>
        <c:lblOffset val="100"/>
      </c:catAx>
      <c:valAx>
        <c:axId val="306003176"/>
        <c:scaling>
          <c:orientation val="minMax"/>
          <c:max val="1.0"/>
        </c:scaling>
        <c:axPos val="l"/>
        <c:numFmt formatCode="0%" sourceLinked="0"/>
        <c:tickLblPos val="nextTo"/>
        <c:txPr>
          <a:bodyPr/>
          <a:lstStyle/>
          <a:p>
            <a:pPr>
              <a:defRPr sz="1400" b="0">
                <a:solidFill>
                  <a:srgbClr val="324459"/>
                </a:solidFill>
                <a:latin typeface="Orgon Slab"/>
                <a:cs typeface="Orgon Slab"/>
              </a:defRPr>
            </a:pPr>
            <a:endParaRPr lang="de-DE"/>
          </a:p>
        </c:txPr>
        <c:crossAx val="305985848"/>
        <c:crosses val="max"/>
        <c:crossBetween val="between"/>
      </c:valAx>
    </c:plotArea>
    <c:plotVisOnly val="1"/>
    <c:dispBlanksAs val="gap"/>
  </c:chart>
  <c:spPr>
    <a:ln w="12700" cap="rnd" cmpd="sng">
      <a:noFill/>
    </a:ln>
  </c:spPr>
  <c:txPr>
    <a:bodyPr/>
    <a:lstStyle/>
    <a:p>
      <a:pPr>
        <a:defRPr b="1" i="0">
          <a:solidFill>
            <a:srgbClr val="324459"/>
          </a:solidFill>
          <a:latin typeface="Orgon Slab Light"/>
        </a:defRPr>
      </a:pPr>
      <a:endParaRPr lang="de-DE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139700</xdr:colOff>
      <xdr:row>3</xdr:row>
      <xdr:rowOff>177800</xdr:rowOff>
    </xdr:from>
    <xdr:to>
      <xdr:col>16</xdr:col>
      <xdr:colOff>114300</xdr:colOff>
      <xdr:row>71</xdr:row>
      <xdr:rowOff>25400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203200</xdr:colOff>
      <xdr:row>76</xdr:row>
      <xdr:rowOff>127000</xdr:rowOff>
    </xdr:from>
    <xdr:to>
      <xdr:col>20</xdr:col>
      <xdr:colOff>152400</xdr:colOff>
      <xdr:row>109</xdr:row>
      <xdr:rowOff>139700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584200</xdr:colOff>
      <xdr:row>118</xdr:row>
      <xdr:rowOff>101600</xdr:rowOff>
    </xdr:from>
    <xdr:to>
      <xdr:col>19</xdr:col>
      <xdr:colOff>533400</xdr:colOff>
      <xdr:row>151</xdr:row>
      <xdr:rowOff>114300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177800</xdr:colOff>
      <xdr:row>161</xdr:row>
      <xdr:rowOff>12700</xdr:rowOff>
    </xdr:from>
    <xdr:to>
      <xdr:col>22</xdr:col>
      <xdr:colOff>685800</xdr:colOff>
      <xdr:row>193</xdr:row>
      <xdr:rowOff>25400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88900</xdr:colOff>
      <xdr:row>196</xdr:row>
      <xdr:rowOff>139700</xdr:rowOff>
    </xdr:from>
    <xdr:to>
      <xdr:col>15</xdr:col>
      <xdr:colOff>381000</xdr:colOff>
      <xdr:row>220</xdr:row>
      <xdr:rowOff>88900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P253"/>
  <sheetViews>
    <sheetView tabSelected="1" workbookViewId="0">
      <selection activeCell="E16" sqref="E16"/>
    </sheetView>
  </sheetViews>
  <sheetFormatPr baseColWidth="10" defaultRowHeight="16"/>
  <sheetData>
    <row r="3" spans="1:16" ht="33">
      <c r="A3" s="4" t="s">
        <v>35</v>
      </c>
    </row>
    <row r="4" spans="1:16">
      <c r="A4" t="s">
        <v>32</v>
      </c>
    </row>
    <row r="5" spans="1:1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B6" s="5" t="s">
        <v>31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t="s">
        <v>30</v>
      </c>
      <c r="B7" s="13" t="s">
        <v>33</v>
      </c>
      <c r="C7" s="13" t="s">
        <v>34</v>
      </c>
      <c r="D7" s="5"/>
      <c r="F7" t="s">
        <v>30</v>
      </c>
      <c r="G7" t="s">
        <v>29</v>
      </c>
      <c r="H7" t="s">
        <v>36</v>
      </c>
    </row>
    <row r="8" spans="1:16">
      <c r="B8" s="13" t="s">
        <v>0</v>
      </c>
      <c r="C8" s="17">
        <v>17.149999999999999</v>
      </c>
      <c r="D8" s="9">
        <f t="shared" ref="D8:D36" si="0">C8/100</f>
        <v>0.17149999999999999</v>
      </c>
      <c r="F8">
        <v>28</v>
      </c>
      <c r="G8" s="3" t="str">
        <f t="shared" ref="G8:G35" si="1">VLOOKUP(F8,A$9:D$36,2,FALSE)</f>
        <v>Kroatien</v>
      </c>
      <c r="H8" s="10">
        <f>VLOOKUP(G8,B$9:E$36,3,FALSE)</f>
        <v>0</v>
      </c>
    </row>
    <row r="9" spans="1:16">
      <c r="A9" s="1">
        <f>RANK(C9,C$9:C$36,0)+COUNTIF(C$9:C9,C9)-1</f>
        <v>26</v>
      </c>
      <c r="B9" s="13" t="s">
        <v>1</v>
      </c>
      <c r="C9" s="17">
        <v>3.79</v>
      </c>
      <c r="D9" s="9">
        <f t="shared" si="0"/>
        <v>3.7900000000000003E-2</v>
      </c>
      <c r="F9">
        <v>27</v>
      </c>
      <c r="G9" s="3" t="str">
        <f t="shared" si="1"/>
        <v>Schweden</v>
      </c>
      <c r="H9" s="10">
        <f t="shared" ref="H9:H35" si="2">VLOOKUP(G9,B$9:E$36,3,FALSE)</f>
        <v>2.64E-2</v>
      </c>
    </row>
    <row r="10" spans="1:16">
      <c r="A10" s="1">
        <f>RANK(C10,C$9:C$36,0)+COUNTIF(C$9:C10,C10)-1</f>
        <v>15</v>
      </c>
      <c r="B10" s="13" t="s">
        <v>2</v>
      </c>
      <c r="C10" s="17">
        <v>18.190000000000001</v>
      </c>
      <c r="D10" s="9">
        <f t="shared" si="0"/>
        <v>0.18190000000000001</v>
      </c>
      <c r="F10">
        <v>26</v>
      </c>
      <c r="G10" s="3" t="str">
        <f t="shared" si="1"/>
        <v>Belgien</v>
      </c>
      <c r="H10" s="10">
        <f t="shared" si="2"/>
        <v>3.7900000000000003E-2</v>
      </c>
    </row>
    <row r="11" spans="1:16">
      <c r="A11" s="1">
        <f>RANK(C11,C$9:C$36,0)+COUNTIF(C$9:C11,C11)-1</f>
        <v>12</v>
      </c>
      <c r="B11" s="13" t="s">
        <v>64</v>
      </c>
      <c r="C11" s="17">
        <v>18.690000000000001</v>
      </c>
      <c r="D11" s="9">
        <f t="shared" si="0"/>
        <v>0.18690000000000001</v>
      </c>
      <c r="F11">
        <v>25</v>
      </c>
      <c r="G11" s="3" t="str">
        <f t="shared" si="1"/>
        <v>Finnland</v>
      </c>
      <c r="H11" s="10">
        <f t="shared" si="2"/>
        <v>5.28E-2</v>
      </c>
    </row>
    <row r="12" spans="1:16">
      <c r="A12" s="1">
        <f>RANK(C12,C$9:C$36,0)+COUNTIF(C$9:C12,C12)-1</f>
        <v>24</v>
      </c>
      <c r="B12" s="13" t="s">
        <v>4</v>
      </c>
      <c r="C12" s="17">
        <v>8.61</v>
      </c>
      <c r="D12" s="9">
        <f t="shared" si="0"/>
        <v>8.6099999999999996E-2</v>
      </c>
      <c r="F12">
        <v>24</v>
      </c>
      <c r="G12" s="3" t="str">
        <f t="shared" si="1"/>
        <v>Dänemark</v>
      </c>
      <c r="H12" s="10">
        <f t="shared" si="2"/>
        <v>8.6099999999999996E-2</v>
      </c>
    </row>
    <row r="13" spans="1:16">
      <c r="A13" s="1">
        <f>RANK(C13,C$9:C$36,0)+COUNTIF(C$9:C13,C13)-1</f>
        <v>6</v>
      </c>
      <c r="B13" s="13" t="s">
        <v>5</v>
      </c>
      <c r="C13" s="17">
        <v>22.48</v>
      </c>
      <c r="D13" s="9">
        <f t="shared" si="0"/>
        <v>0.2248</v>
      </c>
      <c r="F13">
        <v>23</v>
      </c>
      <c r="G13" s="3" t="str">
        <f t="shared" si="1"/>
        <v>Frankreich</v>
      </c>
      <c r="H13" s="10">
        <f t="shared" si="2"/>
        <v>8.8100000000000012E-2</v>
      </c>
    </row>
    <row r="14" spans="1:16">
      <c r="A14" s="1">
        <f>RANK(C14,C$9:C$36,0)+COUNTIF(C$9:C14,C14)-1</f>
        <v>5</v>
      </c>
      <c r="B14" s="13" t="s">
        <v>6</v>
      </c>
      <c r="C14" s="17">
        <v>22.76</v>
      </c>
      <c r="D14" s="9">
        <f t="shared" si="0"/>
        <v>0.22760000000000002</v>
      </c>
      <c r="F14">
        <v>22</v>
      </c>
      <c r="G14" s="3" t="str">
        <f t="shared" si="1"/>
        <v>Italien</v>
      </c>
      <c r="H14" s="10">
        <f t="shared" si="2"/>
        <v>9.4399999999999998E-2</v>
      </c>
    </row>
    <row r="15" spans="1:16">
      <c r="A15" s="1">
        <f>RANK(C15,C$9:C$36,0)+COUNTIF(C$9:C15,C15)-1</f>
        <v>8</v>
      </c>
      <c r="B15" s="13" t="s">
        <v>7</v>
      </c>
      <c r="C15" s="17">
        <v>21.56</v>
      </c>
      <c r="D15" s="9">
        <f t="shared" si="0"/>
        <v>0.21559999999999999</v>
      </c>
      <c r="F15">
        <v>21</v>
      </c>
      <c r="G15" s="3" t="str">
        <f t="shared" si="1"/>
        <v>Luxemburg</v>
      </c>
      <c r="H15" s="10">
        <f t="shared" si="2"/>
        <v>0.11939999999999999</v>
      </c>
    </row>
    <row r="16" spans="1:16">
      <c r="A16" s="1">
        <f>RANK(C16,C$9:C$36,0)+COUNTIF(C$9:C16,C16)-1</f>
        <v>7</v>
      </c>
      <c r="B16" s="13" t="s">
        <v>8</v>
      </c>
      <c r="C16" s="17">
        <v>21.72</v>
      </c>
      <c r="D16" s="9">
        <f t="shared" si="0"/>
        <v>0.21719999999999998</v>
      </c>
      <c r="F16">
        <v>20</v>
      </c>
      <c r="G16" s="3" t="str">
        <f t="shared" si="1"/>
        <v>Portugal</v>
      </c>
      <c r="H16" s="10">
        <f t="shared" si="2"/>
        <v>0.12029999999999999</v>
      </c>
    </row>
    <row r="17" spans="1:8">
      <c r="A17" s="1">
        <f>RANK(C17,C$9:C$36,0)+COUNTIF(C$9:C17,C17)-1</f>
        <v>19</v>
      </c>
      <c r="B17" s="13" t="s">
        <v>9</v>
      </c>
      <c r="C17" s="17">
        <v>14.59</v>
      </c>
      <c r="D17" s="9">
        <f t="shared" si="0"/>
        <v>0.1459</v>
      </c>
      <c r="F17" s="5">
        <v>19</v>
      </c>
      <c r="G17" s="3" t="str">
        <f t="shared" si="1"/>
        <v>Spanien</v>
      </c>
      <c r="H17" s="10">
        <f t="shared" si="2"/>
        <v>0.1459</v>
      </c>
    </row>
    <row r="18" spans="1:8">
      <c r="A18" s="1">
        <f>RANK(C18,C$9:C$36,0)+COUNTIF(C$9:C18,C18)-1</f>
        <v>23</v>
      </c>
      <c r="B18" s="13" t="s">
        <v>10</v>
      </c>
      <c r="C18" s="17">
        <v>8.81</v>
      </c>
      <c r="D18" s="9">
        <f t="shared" si="0"/>
        <v>8.8100000000000012E-2</v>
      </c>
      <c r="F18" s="5">
        <v>18</v>
      </c>
      <c r="G18" s="3" t="str">
        <f t="shared" si="1"/>
        <v>Österreich</v>
      </c>
      <c r="H18" s="10">
        <f t="shared" si="2"/>
        <v>0.14760000000000001</v>
      </c>
    </row>
    <row r="19" spans="1:8">
      <c r="A19" s="1">
        <f>RANK(C19,C$9:C$36,0)+COUNTIF(C$9:C19,C19)-1</f>
        <v>28</v>
      </c>
      <c r="B19" s="13" t="s">
        <v>11</v>
      </c>
      <c r="C19" s="11">
        <v>0</v>
      </c>
      <c r="D19" s="9">
        <f t="shared" si="0"/>
        <v>0</v>
      </c>
      <c r="F19" s="5">
        <v>17</v>
      </c>
      <c r="G19" s="3" t="str">
        <f t="shared" si="1"/>
        <v>Malta</v>
      </c>
      <c r="H19" s="10">
        <f t="shared" si="2"/>
        <v>0.15079999999999999</v>
      </c>
    </row>
    <row r="20" spans="1:8">
      <c r="A20" s="1">
        <f>RANK(C20,C$9:C$36,0)+COUNTIF(C$9:C20,C20)-1</f>
        <v>22</v>
      </c>
      <c r="B20" s="13" t="s">
        <v>12</v>
      </c>
      <c r="C20" s="17">
        <v>9.44</v>
      </c>
      <c r="D20" s="9">
        <f t="shared" si="0"/>
        <v>9.4399999999999998E-2</v>
      </c>
      <c r="F20" s="5">
        <v>16</v>
      </c>
      <c r="G20" s="3" t="str">
        <f t="shared" si="1"/>
        <v>Ungarn</v>
      </c>
      <c r="H20" s="10">
        <f t="shared" si="2"/>
        <v>0.17749999999999999</v>
      </c>
    </row>
    <row r="21" spans="1:8">
      <c r="A21" s="1">
        <f>RANK(C21,C$9:C$36,0)+COUNTIF(C$9:C21,C21)-1</f>
        <v>10</v>
      </c>
      <c r="B21" s="13" t="s">
        <v>13</v>
      </c>
      <c r="C21" s="17">
        <v>19.329999999999998</v>
      </c>
      <c r="D21" s="9">
        <f t="shared" si="0"/>
        <v>0.19329999999999997</v>
      </c>
      <c r="F21" s="5">
        <v>15</v>
      </c>
      <c r="G21" s="3" t="str">
        <f t="shared" si="1"/>
        <v>Bulgarien</v>
      </c>
      <c r="H21" s="10">
        <f t="shared" si="2"/>
        <v>0.18190000000000001</v>
      </c>
    </row>
    <row r="22" spans="1:8">
      <c r="A22" s="1">
        <f>RANK(C22,C$9:C$36,0)+COUNTIF(C$9:C22,C22)-1</f>
        <v>1</v>
      </c>
      <c r="B22" s="13" t="s">
        <v>14</v>
      </c>
      <c r="C22" s="17">
        <v>25.46</v>
      </c>
      <c r="D22" s="9">
        <f t="shared" si="0"/>
        <v>0.25459999999999999</v>
      </c>
      <c r="F22" s="5">
        <v>14</v>
      </c>
      <c r="G22" s="3" t="str">
        <f t="shared" si="1"/>
        <v>Slowenien</v>
      </c>
      <c r="H22" s="10">
        <f t="shared" si="2"/>
        <v>0.18469999999999998</v>
      </c>
    </row>
    <row r="23" spans="1:8">
      <c r="A23" s="1">
        <f>RANK(C23,C$9:C$36,0)+COUNTIF(C$9:C23,C23)-1</f>
        <v>3</v>
      </c>
      <c r="B23" s="13" t="s">
        <v>15</v>
      </c>
      <c r="C23" s="17">
        <v>23.96</v>
      </c>
      <c r="D23" s="9">
        <f t="shared" si="0"/>
        <v>0.23960000000000001</v>
      </c>
      <c r="F23" s="5">
        <v>13</v>
      </c>
      <c r="G23" s="3" t="str">
        <f t="shared" si="1"/>
        <v>Niederlande</v>
      </c>
      <c r="H23" s="10">
        <f t="shared" si="2"/>
        <v>0.1852</v>
      </c>
    </row>
    <row r="24" spans="1:8">
      <c r="A24" s="1">
        <f>RANK(C24,C$9:C$36,0)+COUNTIF(C$9:C24,C24)-1</f>
        <v>21</v>
      </c>
      <c r="B24" s="13" t="s">
        <v>16</v>
      </c>
      <c r="C24" s="17">
        <v>11.94</v>
      </c>
      <c r="D24" s="9">
        <f t="shared" si="0"/>
        <v>0.11939999999999999</v>
      </c>
      <c r="F24" s="5">
        <v>12</v>
      </c>
      <c r="G24" s="3" t="str">
        <f t="shared" si="1"/>
        <v>Tschechien</v>
      </c>
      <c r="H24" s="10">
        <f t="shared" si="2"/>
        <v>0.18690000000000001</v>
      </c>
    </row>
    <row r="25" spans="1:8">
      <c r="A25" s="1">
        <f>RANK(C25,C$9:C$36,0)+COUNTIF(C$9:C25,C25)-1</f>
        <v>16</v>
      </c>
      <c r="B25" s="13" t="s">
        <v>17</v>
      </c>
      <c r="C25" s="17">
        <v>17.75</v>
      </c>
      <c r="D25" s="9">
        <f t="shared" si="0"/>
        <v>0.17749999999999999</v>
      </c>
      <c r="F25" s="5">
        <v>11</v>
      </c>
      <c r="G25" s="3" t="str">
        <f t="shared" si="1"/>
        <v>Slowakei</v>
      </c>
      <c r="H25" s="10">
        <f t="shared" si="2"/>
        <v>0.19210000000000002</v>
      </c>
    </row>
    <row r="26" spans="1:8">
      <c r="A26" s="1">
        <f>RANK(C26,C$9:C$36,0)+COUNTIF(C$9:C26,C26)-1</f>
        <v>17</v>
      </c>
      <c r="B26" s="13" t="s">
        <v>18</v>
      </c>
      <c r="C26" s="17">
        <v>15.08</v>
      </c>
      <c r="D26" s="9">
        <f t="shared" si="0"/>
        <v>0.15079999999999999</v>
      </c>
      <c r="F26" s="5">
        <v>10</v>
      </c>
      <c r="G26" s="3" t="str">
        <f t="shared" si="1"/>
        <v>Zypern</v>
      </c>
      <c r="H26" s="10">
        <f t="shared" si="2"/>
        <v>0.19329999999999997</v>
      </c>
    </row>
    <row r="27" spans="1:8">
      <c r="A27" s="1">
        <f>RANK(C27,C$9:C$36,0)+COUNTIF(C$9:C27,C27)-1</f>
        <v>13</v>
      </c>
      <c r="B27" s="13" t="s">
        <v>19</v>
      </c>
      <c r="C27" s="17">
        <v>18.52</v>
      </c>
      <c r="D27" s="9">
        <f t="shared" si="0"/>
        <v>0.1852</v>
      </c>
      <c r="F27" s="5">
        <v>9</v>
      </c>
      <c r="G27" s="3" t="str">
        <f t="shared" si="1"/>
        <v>Vereinigtes Königreich</v>
      </c>
      <c r="H27" s="10">
        <f t="shared" si="2"/>
        <v>0.21260000000000001</v>
      </c>
    </row>
    <row r="28" spans="1:8">
      <c r="A28" s="1">
        <f>RANK(C28,C$9:C$36,0)+COUNTIF(C$9:C28,C28)-1</f>
        <v>18</v>
      </c>
      <c r="B28" s="13" t="s">
        <v>20</v>
      </c>
      <c r="C28" s="17">
        <v>14.76</v>
      </c>
      <c r="D28" s="9">
        <f t="shared" si="0"/>
        <v>0.14760000000000001</v>
      </c>
      <c r="F28" s="5">
        <v>8</v>
      </c>
      <c r="G28" s="3" t="str">
        <f t="shared" si="1"/>
        <v>Irland</v>
      </c>
      <c r="H28" s="10">
        <f t="shared" si="2"/>
        <v>0.21559999999999999</v>
      </c>
    </row>
    <row r="29" spans="1:8">
      <c r="A29" s="1">
        <f>RANK(C29,C$9:C$36,0)+COUNTIF(C$9:C29,C29)-1</f>
        <v>4</v>
      </c>
      <c r="B29" s="13" t="s">
        <v>21</v>
      </c>
      <c r="C29" s="17">
        <v>23.56</v>
      </c>
      <c r="D29" s="9">
        <f t="shared" si="0"/>
        <v>0.23559999999999998</v>
      </c>
      <c r="F29" s="5">
        <v>7</v>
      </c>
      <c r="G29" s="3" t="str">
        <f t="shared" si="1"/>
        <v>Griechenland</v>
      </c>
      <c r="H29" s="10">
        <f t="shared" si="2"/>
        <v>0.21719999999999998</v>
      </c>
    </row>
    <row r="30" spans="1:8">
      <c r="A30" s="1">
        <f>RANK(C30,C$9:C$36,0)+COUNTIF(C$9:C30,C30)-1</f>
        <v>20</v>
      </c>
      <c r="B30" s="13" t="s">
        <v>22</v>
      </c>
      <c r="C30" s="17">
        <v>12.03</v>
      </c>
      <c r="D30" s="9">
        <f t="shared" si="0"/>
        <v>0.12029999999999999</v>
      </c>
      <c r="F30" s="5">
        <v>6</v>
      </c>
      <c r="G30" s="3" t="str">
        <f t="shared" si="1"/>
        <v>Deutschland</v>
      </c>
      <c r="H30" s="10">
        <f t="shared" si="2"/>
        <v>0.2248</v>
      </c>
    </row>
    <row r="31" spans="1:8">
      <c r="A31" s="1">
        <f>RANK(C31,C$9:C$36,0)+COUNTIF(C$9:C31,C31)-1</f>
        <v>2</v>
      </c>
      <c r="B31" s="13" t="s">
        <v>23</v>
      </c>
      <c r="C31" s="14">
        <v>24.4</v>
      </c>
      <c r="D31" s="9">
        <f t="shared" si="0"/>
        <v>0.24399999999999999</v>
      </c>
      <c r="F31" s="5">
        <v>5</v>
      </c>
      <c r="G31" s="3" t="str">
        <f t="shared" si="1"/>
        <v>Estland</v>
      </c>
      <c r="H31" s="10">
        <f t="shared" si="2"/>
        <v>0.22760000000000002</v>
      </c>
    </row>
    <row r="32" spans="1:8">
      <c r="A32" s="1">
        <f>RANK(C32,C$9:C$36,0)+COUNTIF(C$9:C32,C32)-1</f>
        <v>14</v>
      </c>
      <c r="B32" s="13" t="s">
        <v>24</v>
      </c>
      <c r="C32" s="17">
        <v>18.47</v>
      </c>
      <c r="D32" s="9">
        <f t="shared" si="0"/>
        <v>0.18469999999999998</v>
      </c>
      <c r="F32" s="5">
        <v>4</v>
      </c>
      <c r="G32" s="3" t="str">
        <f t="shared" si="1"/>
        <v>Polen</v>
      </c>
      <c r="H32" s="10">
        <f t="shared" si="2"/>
        <v>0.23559999999999998</v>
      </c>
    </row>
    <row r="33" spans="1:16">
      <c r="A33" s="1">
        <f>RANK(C33,C$9:C$36,0)+COUNTIF(C$9:C33,C33)-1</f>
        <v>11</v>
      </c>
      <c r="B33" s="13" t="s">
        <v>25</v>
      </c>
      <c r="C33" s="17">
        <v>19.21</v>
      </c>
      <c r="D33" s="9">
        <f t="shared" si="0"/>
        <v>0.19210000000000002</v>
      </c>
      <c r="F33" s="5">
        <v>3</v>
      </c>
      <c r="G33" s="3" t="str">
        <f t="shared" si="1"/>
        <v>Litauen</v>
      </c>
      <c r="H33" s="10">
        <f t="shared" si="2"/>
        <v>0.23960000000000001</v>
      </c>
    </row>
    <row r="34" spans="1:16">
      <c r="A34" s="1">
        <f>RANK(C34,C$9:C$36,0)+COUNTIF(C$9:C34,C34)-1</f>
        <v>25</v>
      </c>
      <c r="B34" s="13" t="s">
        <v>26</v>
      </c>
      <c r="C34" s="17">
        <v>5.28</v>
      </c>
      <c r="D34" s="9">
        <f t="shared" si="0"/>
        <v>5.28E-2</v>
      </c>
      <c r="F34" s="5">
        <v>2</v>
      </c>
      <c r="G34" s="3" t="str">
        <f t="shared" si="1"/>
        <v>Rumänien</v>
      </c>
      <c r="H34" s="10">
        <f t="shared" si="2"/>
        <v>0.24399999999999999</v>
      </c>
    </row>
    <row r="35" spans="1:16">
      <c r="A35" s="1">
        <f>RANK(C35,C$9:C$36,0)+COUNTIF(C$9:C35,C35)-1</f>
        <v>27</v>
      </c>
      <c r="B35" s="13" t="s">
        <v>27</v>
      </c>
      <c r="C35" s="17">
        <v>2.64</v>
      </c>
      <c r="D35" s="9">
        <f t="shared" si="0"/>
        <v>2.64E-2</v>
      </c>
      <c r="F35" s="5">
        <v>1</v>
      </c>
      <c r="G35" s="3" t="str">
        <f t="shared" si="1"/>
        <v>Lettland</v>
      </c>
      <c r="H35" s="10">
        <f t="shared" si="2"/>
        <v>0.25459999999999999</v>
      </c>
    </row>
    <row r="36" spans="1:16">
      <c r="A36" s="1">
        <f>RANK(C36,C$9:C$36,0)+COUNTIF(C$9:C36,C36)-1</f>
        <v>9</v>
      </c>
      <c r="B36" s="13" t="s">
        <v>28</v>
      </c>
      <c r="C36" s="17">
        <v>21.26</v>
      </c>
      <c r="D36" s="9">
        <f t="shared" si="0"/>
        <v>0.21260000000000001</v>
      </c>
      <c r="F36" s="5"/>
      <c r="G36" s="8" t="str">
        <f>B8</f>
        <v>EU (28 Länder)</v>
      </c>
      <c r="H36" s="10">
        <f>D8</f>
        <v>0.17149999999999999</v>
      </c>
    </row>
    <row r="37" spans="1:16">
      <c r="E37" s="5"/>
      <c r="F37" s="6"/>
      <c r="G37" s="5"/>
    </row>
    <row r="38" spans="1:16">
      <c r="E38" s="5"/>
      <c r="F38" s="5"/>
      <c r="G38" s="5"/>
    </row>
    <row r="39" spans="1:16">
      <c r="E39" s="5"/>
      <c r="F39" s="5"/>
      <c r="G39" s="5"/>
    </row>
    <row r="40" spans="1:16">
      <c r="E40" s="5"/>
      <c r="F40" s="6"/>
      <c r="G40" s="5"/>
    </row>
    <row r="41" spans="1:16">
      <c r="E41" s="5"/>
      <c r="F41" s="6"/>
      <c r="G41" s="5"/>
    </row>
    <row r="42" spans="1:16">
      <c r="B42" s="9"/>
      <c r="C42" s="5"/>
      <c r="F42" s="6"/>
      <c r="G42" s="5"/>
    </row>
    <row r="43" spans="1:16">
      <c r="B43" s="9"/>
      <c r="C43" s="5"/>
      <c r="F43" s="6"/>
      <c r="G43" s="5"/>
    </row>
    <row r="44" spans="1:16">
      <c r="B44" s="9"/>
      <c r="C44" s="5"/>
      <c r="F44" s="6"/>
      <c r="G44" s="5"/>
    </row>
    <row r="45" spans="1:16">
      <c r="B45" s="9"/>
      <c r="C45" s="5"/>
      <c r="F45" s="6"/>
      <c r="G45" s="5"/>
    </row>
    <row r="46" spans="1:16">
      <c r="B46" s="5"/>
      <c r="C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>
      <c r="B47" s="12"/>
      <c r="C47" s="12"/>
      <c r="D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>
      <c r="B49" s="5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5" spans="2:16">
      <c r="F55" s="3"/>
      <c r="G55" s="2"/>
    </row>
    <row r="56" spans="2:16">
      <c r="F56" s="3"/>
      <c r="G56" s="2"/>
    </row>
    <row r="57" spans="2:16">
      <c r="F57" s="3"/>
      <c r="G57" s="2"/>
    </row>
    <row r="58" spans="2:16">
      <c r="F58" s="3"/>
      <c r="G58" s="2"/>
    </row>
    <row r="59" spans="2:16">
      <c r="F59" s="3"/>
      <c r="G59" s="2"/>
    </row>
    <row r="60" spans="2:16">
      <c r="F60" s="3"/>
      <c r="G60" s="2"/>
    </row>
    <row r="61" spans="2:16">
      <c r="F61" s="3"/>
      <c r="G61" s="2"/>
    </row>
    <row r="62" spans="2:16">
      <c r="F62" s="3"/>
      <c r="G62" s="2"/>
      <c r="J62" s="1"/>
    </row>
    <row r="63" spans="2:16">
      <c r="F63" s="3"/>
      <c r="G63" s="2"/>
    </row>
    <row r="64" spans="2:16">
      <c r="F64" s="3"/>
      <c r="G64" s="2"/>
    </row>
    <row r="75" spans="1:2" ht="33">
      <c r="A75" s="4" t="s">
        <v>37</v>
      </c>
    </row>
    <row r="76" spans="1:2">
      <c r="A76" t="s">
        <v>48</v>
      </c>
    </row>
    <row r="78" spans="1:2">
      <c r="A78" s="15" t="s">
        <v>55</v>
      </c>
      <c r="B78" s="15" t="s">
        <v>54</v>
      </c>
    </row>
    <row r="79" spans="1:2">
      <c r="A79" s="15" t="s">
        <v>53</v>
      </c>
      <c r="B79" s="15" t="s">
        <v>52</v>
      </c>
    </row>
    <row r="80" spans="1:2">
      <c r="A80" s="15" t="s">
        <v>51</v>
      </c>
      <c r="B80" s="15" t="s">
        <v>31</v>
      </c>
    </row>
    <row r="81" spans="1:12">
      <c r="A81" s="15" t="s">
        <v>50</v>
      </c>
      <c r="B81" s="15" t="s">
        <v>49</v>
      </c>
    </row>
    <row r="83" spans="1:12">
      <c r="A83" s="13"/>
      <c r="B83" s="13" t="s">
        <v>38</v>
      </c>
      <c r="C83" s="13" t="s">
        <v>39</v>
      </c>
      <c r="D83" s="13" t="s">
        <v>40</v>
      </c>
      <c r="E83" s="13" t="s">
        <v>41</v>
      </c>
      <c r="F83" s="13" t="s">
        <v>42</v>
      </c>
      <c r="G83" s="13" t="s">
        <v>43</v>
      </c>
      <c r="H83" s="13" t="s">
        <v>44</v>
      </c>
      <c r="I83" s="13" t="s">
        <v>45</v>
      </c>
      <c r="J83" s="13" t="s">
        <v>46</v>
      </c>
      <c r="K83" s="13" t="s">
        <v>34</v>
      </c>
      <c r="L83" s="13" t="s">
        <v>47</v>
      </c>
    </row>
    <row r="84" spans="1:12">
      <c r="A84" s="13" t="s">
        <v>1</v>
      </c>
      <c r="B84" s="19">
        <v>0.309</v>
      </c>
      <c r="C84" s="19">
        <v>0.315</v>
      </c>
      <c r="D84" s="19">
        <v>0.34299999999999997</v>
      </c>
      <c r="E84" s="19">
        <v>0.34700000000000003</v>
      </c>
      <c r="F84" s="19">
        <v>0.33399999999999996</v>
      </c>
      <c r="G84" s="19">
        <v>0.31</v>
      </c>
      <c r="H84" s="19">
        <v>0.38100000000000001</v>
      </c>
      <c r="I84" s="19">
        <v>0.35299999999999998</v>
      </c>
      <c r="J84" s="19">
        <v>0.45799999999999996</v>
      </c>
      <c r="K84" s="19">
        <v>0.43200000000000005</v>
      </c>
      <c r="L84" s="19">
        <v>0.40200000000000002</v>
      </c>
    </row>
    <row r="85" spans="1:12">
      <c r="A85" s="13" t="s">
        <v>2</v>
      </c>
      <c r="B85" s="19"/>
      <c r="C85" s="19">
        <v>0.48</v>
      </c>
      <c r="D85" s="19">
        <v>0.56600000000000006</v>
      </c>
      <c r="E85" s="19">
        <v>0.55500000000000005</v>
      </c>
      <c r="F85" s="19">
        <v>0.53</v>
      </c>
      <c r="G85" s="19">
        <v>0.49</v>
      </c>
      <c r="H85" s="19">
        <v>0.52600000000000002</v>
      </c>
      <c r="I85" s="19">
        <v>0.48799999999999999</v>
      </c>
      <c r="J85" s="19">
        <v>0.47700000000000004</v>
      </c>
      <c r="K85" s="19">
        <v>0.505</v>
      </c>
      <c r="L85" s="19">
        <v>0.53299999999999992</v>
      </c>
    </row>
    <row r="86" spans="1:12">
      <c r="A86" s="13" t="s">
        <v>3</v>
      </c>
      <c r="B86" s="19">
        <v>0.51100000000000001</v>
      </c>
      <c r="C86" s="19">
        <v>0.433</v>
      </c>
      <c r="D86" s="19">
        <v>0.49399999999999999</v>
      </c>
      <c r="E86" s="19">
        <v>0.48499999999999999</v>
      </c>
      <c r="F86" s="19">
        <v>0.47299999999999998</v>
      </c>
      <c r="G86" s="19">
        <v>0.41200000000000003</v>
      </c>
      <c r="H86" s="19">
        <v>0.46399999999999997</v>
      </c>
      <c r="I86" s="19">
        <v>0.46600000000000003</v>
      </c>
      <c r="J86" s="19">
        <v>0.44299999999999995</v>
      </c>
      <c r="K86" s="19">
        <v>0.47799999999999998</v>
      </c>
      <c r="L86" s="19">
        <v>0.48599999999999999</v>
      </c>
    </row>
    <row r="87" spans="1:12">
      <c r="A87" s="13" t="s">
        <v>4</v>
      </c>
      <c r="B87" s="19">
        <v>0.26800000000000002</v>
      </c>
      <c r="C87" s="19">
        <v>0.252</v>
      </c>
      <c r="D87" s="19">
        <v>0.315</v>
      </c>
      <c r="E87" s="19">
        <v>0.34200000000000003</v>
      </c>
      <c r="F87" s="19">
        <v>0.42100000000000004</v>
      </c>
      <c r="G87" s="19">
        <v>0.36</v>
      </c>
      <c r="H87" s="19">
        <v>0.28199999999999997</v>
      </c>
      <c r="I87" s="19">
        <v>0.27899999999999997</v>
      </c>
      <c r="J87" s="19">
        <v>0.33299999999999996</v>
      </c>
      <c r="K87" s="19">
        <v>0.28100000000000003</v>
      </c>
      <c r="L87" s="19">
        <v>0.37799999999999995</v>
      </c>
    </row>
    <row r="88" spans="1:12">
      <c r="A88" s="13" t="s">
        <v>5</v>
      </c>
      <c r="B88" s="19">
        <v>0.40899999999999997</v>
      </c>
      <c r="C88" s="19">
        <v>0.436</v>
      </c>
      <c r="D88" s="19">
        <v>0.51600000000000001</v>
      </c>
      <c r="E88" s="19">
        <v>0.56899999999999995</v>
      </c>
      <c r="F88" s="19">
        <v>0.62</v>
      </c>
      <c r="G88" s="19">
        <v>0.7</v>
      </c>
      <c r="H88" s="19">
        <v>0.67700000000000005</v>
      </c>
      <c r="I88" s="19">
        <v>0.69299999999999995</v>
      </c>
      <c r="J88" s="19">
        <v>0.69200000000000006</v>
      </c>
      <c r="K88" s="19">
        <v>0.67599999999999993</v>
      </c>
      <c r="L88" s="19">
        <v>0.69099999999999995</v>
      </c>
    </row>
    <row r="89" spans="1:12">
      <c r="A89" s="13" t="s">
        <v>6</v>
      </c>
      <c r="B89" s="19">
        <v>0.6</v>
      </c>
      <c r="C89" s="19">
        <v>0.59499999999999997</v>
      </c>
      <c r="D89" s="19">
        <v>0.61699999999999999</v>
      </c>
      <c r="E89" s="19">
        <v>0.60599999999999998</v>
      </c>
      <c r="F89" s="19">
        <v>0.55200000000000005</v>
      </c>
      <c r="G89" s="19">
        <v>0.46700000000000003</v>
      </c>
      <c r="H89" s="19">
        <v>0.52100000000000002</v>
      </c>
      <c r="I89" s="19">
        <v>0.55500000000000005</v>
      </c>
      <c r="J89" s="19">
        <v>0.55100000000000005</v>
      </c>
      <c r="K89" s="19">
        <v>0.54700000000000004</v>
      </c>
      <c r="L89" s="19">
        <v>0.54799999999999993</v>
      </c>
    </row>
    <row r="90" spans="1:12">
      <c r="A90" s="13" t="s">
        <v>7</v>
      </c>
      <c r="B90" s="19">
        <v>0.47100000000000003</v>
      </c>
      <c r="C90" s="19">
        <v>0.501</v>
      </c>
      <c r="D90" s="19">
        <v>0.439</v>
      </c>
      <c r="E90" s="19">
        <v>0.28199999999999997</v>
      </c>
      <c r="F90" s="19">
        <v>0.28399999999999997</v>
      </c>
      <c r="G90" s="19">
        <v>0.27800000000000002</v>
      </c>
      <c r="H90" s="19">
        <v>0.31900000000000001</v>
      </c>
      <c r="I90" s="19">
        <v>0.35</v>
      </c>
      <c r="J90" s="19">
        <v>0.37</v>
      </c>
      <c r="K90" s="19">
        <v>0.37200000000000005</v>
      </c>
      <c r="L90" s="19">
        <v>0.41</v>
      </c>
    </row>
    <row r="91" spans="1:12">
      <c r="A91" s="13" t="s">
        <v>8</v>
      </c>
      <c r="B91" s="19">
        <v>0.32600000000000001</v>
      </c>
      <c r="C91" s="19">
        <v>0.33299999999999996</v>
      </c>
      <c r="D91" s="19">
        <v>0.35899999999999999</v>
      </c>
      <c r="E91" s="19">
        <v>0.37</v>
      </c>
      <c r="F91" s="19">
        <v>0.379</v>
      </c>
      <c r="G91" s="19">
        <v>0.38600000000000001</v>
      </c>
      <c r="H91" s="19">
        <v>0.44299999999999995</v>
      </c>
      <c r="I91" s="19">
        <v>0.45799999999999996</v>
      </c>
      <c r="J91" s="19">
        <v>0.46500000000000002</v>
      </c>
      <c r="K91" s="19">
        <v>0.46</v>
      </c>
      <c r="L91" s="19">
        <v>0.44700000000000001</v>
      </c>
    </row>
    <row r="92" spans="1:12">
      <c r="A92" s="13" t="s">
        <v>9</v>
      </c>
      <c r="B92" s="19">
        <v>0.35100000000000003</v>
      </c>
      <c r="C92" s="19">
        <v>0.377</v>
      </c>
      <c r="D92" s="19">
        <v>0.39799999999999996</v>
      </c>
      <c r="E92" s="19">
        <v>0.375</v>
      </c>
      <c r="F92" s="19">
        <v>0.39100000000000001</v>
      </c>
      <c r="G92" s="19">
        <v>0.40799999999999997</v>
      </c>
      <c r="H92" s="19">
        <v>0.40700000000000003</v>
      </c>
      <c r="I92" s="19">
        <v>0.439</v>
      </c>
      <c r="J92" s="19">
        <v>0.44799999999999995</v>
      </c>
      <c r="K92" s="19">
        <v>0.48100000000000004</v>
      </c>
      <c r="L92" s="19">
        <v>0.46500000000000002</v>
      </c>
    </row>
    <row r="93" spans="1:12">
      <c r="A93" s="13" t="s">
        <v>10</v>
      </c>
      <c r="B93" s="19">
        <v>0.29499999999999998</v>
      </c>
      <c r="C93" s="19">
        <v>0.315</v>
      </c>
      <c r="D93" s="19">
        <v>0.34100000000000003</v>
      </c>
      <c r="E93" s="19">
        <v>0.39700000000000002</v>
      </c>
      <c r="F93" s="19">
        <v>0.371</v>
      </c>
      <c r="G93" s="19">
        <v>0.33500000000000002</v>
      </c>
      <c r="H93" s="19">
        <v>0.36700000000000005</v>
      </c>
      <c r="I93" s="19">
        <v>0.36200000000000004</v>
      </c>
      <c r="J93" s="19">
        <v>0.36</v>
      </c>
      <c r="K93" s="19">
        <v>0.314</v>
      </c>
      <c r="L93" s="19">
        <v>0.37200000000000005</v>
      </c>
    </row>
    <row r="94" spans="1:12">
      <c r="A94" s="13" t="s">
        <v>11</v>
      </c>
      <c r="B94" s="19"/>
      <c r="C94" s="19"/>
      <c r="D94" s="19"/>
      <c r="E94" s="19"/>
      <c r="F94" s="19"/>
      <c r="G94" s="19">
        <v>0.45</v>
      </c>
      <c r="H94" s="19">
        <v>0.42200000000000004</v>
      </c>
      <c r="I94" s="19">
        <v>0.43200000000000005</v>
      </c>
      <c r="J94" s="19">
        <v>0.433</v>
      </c>
      <c r="K94" s="19">
        <v>0.43</v>
      </c>
      <c r="L94" s="19">
        <v>0.42700000000000005</v>
      </c>
    </row>
    <row r="95" spans="1:12">
      <c r="A95" s="13" t="s">
        <v>12</v>
      </c>
      <c r="B95" s="19">
        <v>0.44400000000000001</v>
      </c>
      <c r="C95" s="19">
        <v>0.44500000000000001</v>
      </c>
      <c r="D95" s="19">
        <v>0.44500000000000001</v>
      </c>
      <c r="E95" s="19">
        <v>0.44600000000000001</v>
      </c>
      <c r="F95" s="19">
        <v>0.41899999999999998</v>
      </c>
      <c r="G95" s="19">
        <v>0.45600000000000002</v>
      </c>
      <c r="H95" s="19">
        <v>0.47600000000000003</v>
      </c>
      <c r="I95" s="19">
        <v>0.45100000000000001</v>
      </c>
      <c r="J95" s="19">
        <v>0.47200000000000003</v>
      </c>
      <c r="K95" s="19">
        <v>0.48200000000000004</v>
      </c>
      <c r="L95" s="19">
        <v>0.47</v>
      </c>
    </row>
    <row r="96" spans="1:12">
      <c r="A96" s="13" t="s">
        <v>13</v>
      </c>
      <c r="B96" s="19">
        <v>0.371</v>
      </c>
      <c r="C96" s="19">
        <v>0.308</v>
      </c>
      <c r="D96" s="19">
        <v>0.29100000000000004</v>
      </c>
      <c r="E96" s="19">
        <v>0.21199999999999999</v>
      </c>
      <c r="F96" s="19">
        <v>0.377</v>
      </c>
      <c r="G96" s="19">
        <v>0.35799999999999998</v>
      </c>
      <c r="H96" s="19">
        <v>0.36799999999999999</v>
      </c>
      <c r="I96" s="19">
        <v>0.315</v>
      </c>
      <c r="J96" s="19">
        <v>0.33600000000000002</v>
      </c>
      <c r="K96" s="19">
        <v>0.32700000000000001</v>
      </c>
      <c r="L96" s="19">
        <v>0.42</v>
      </c>
    </row>
    <row r="97" spans="1:12">
      <c r="A97" s="13" t="s">
        <v>14</v>
      </c>
      <c r="B97" s="19">
        <v>0.58200000000000007</v>
      </c>
      <c r="C97" s="19">
        <v>0.64700000000000002</v>
      </c>
      <c r="D97" s="19">
        <v>0.55500000000000005</v>
      </c>
      <c r="E97" s="19">
        <v>0.50900000000000001</v>
      </c>
      <c r="F97" s="19">
        <v>0.57499999999999996</v>
      </c>
      <c r="G97" s="19">
        <v>0.48</v>
      </c>
      <c r="H97" s="19">
        <v>0.5</v>
      </c>
      <c r="I97" s="19">
        <v>0.52</v>
      </c>
      <c r="J97" s="19">
        <v>0.56000000000000005</v>
      </c>
      <c r="K97" s="19">
        <v>0.53400000000000003</v>
      </c>
      <c r="L97" s="19">
        <v>0.54899999999999993</v>
      </c>
    </row>
    <row r="98" spans="1:12">
      <c r="A98" s="13" t="s">
        <v>15</v>
      </c>
      <c r="B98" s="19">
        <v>0.628</v>
      </c>
      <c r="C98" s="19">
        <v>0.61499999999999999</v>
      </c>
      <c r="D98" s="19">
        <v>0.57100000000000006</v>
      </c>
      <c r="E98" s="19">
        <v>0.52300000000000002</v>
      </c>
      <c r="F98" s="19">
        <v>0.53700000000000003</v>
      </c>
      <c r="G98" s="19">
        <v>0.56100000000000005</v>
      </c>
      <c r="H98" s="19">
        <v>0.53</v>
      </c>
      <c r="I98" s="19">
        <v>0.54400000000000004</v>
      </c>
      <c r="J98" s="19">
        <v>0.61</v>
      </c>
      <c r="K98" s="19">
        <v>0.626</v>
      </c>
      <c r="L98" s="19">
        <v>0.623</v>
      </c>
    </row>
    <row r="99" spans="1:12">
      <c r="A99" s="13" t="s">
        <v>16</v>
      </c>
      <c r="B99" s="19">
        <v>0.48799999999999999</v>
      </c>
      <c r="C99" s="19">
        <v>0.495</v>
      </c>
      <c r="D99" s="19">
        <v>0.45600000000000002</v>
      </c>
      <c r="E99" s="19">
        <v>0.52300000000000002</v>
      </c>
      <c r="F99" s="19">
        <v>0.45100000000000001</v>
      </c>
      <c r="G99" s="19">
        <v>0.42799999999999999</v>
      </c>
      <c r="H99" s="19">
        <v>0.42399999999999999</v>
      </c>
      <c r="I99" s="19">
        <v>0.51900000000000002</v>
      </c>
      <c r="J99" s="19">
        <v>0.52300000000000002</v>
      </c>
      <c r="K99" s="19">
        <v>0.501</v>
      </c>
      <c r="L99" s="19">
        <v>0.43700000000000006</v>
      </c>
    </row>
    <row r="100" spans="1:12">
      <c r="A100" s="13" t="s">
        <v>17</v>
      </c>
      <c r="B100" s="19">
        <v>0.49700000000000005</v>
      </c>
      <c r="C100" s="19">
        <v>0.53200000000000003</v>
      </c>
      <c r="D100" s="19">
        <v>0.46799999999999997</v>
      </c>
      <c r="E100" s="19">
        <v>0.49200000000000005</v>
      </c>
      <c r="F100" s="19">
        <v>0.47399999999999998</v>
      </c>
      <c r="G100" s="19">
        <v>0.44900000000000001</v>
      </c>
      <c r="H100" s="19">
        <v>0.47100000000000003</v>
      </c>
      <c r="I100" s="19">
        <v>0.498</v>
      </c>
      <c r="J100" s="19">
        <v>0.53299999999999992</v>
      </c>
      <c r="K100" s="19">
        <v>0.54200000000000004</v>
      </c>
      <c r="L100" s="19">
        <v>0.54400000000000004</v>
      </c>
    </row>
    <row r="101" spans="1:12">
      <c r="A101" s="13" t="s">
        <v>18</v>
      </c>
      <c r="B101" s="19">
        <v>0.45899999999999996</v>
      </c>
      <c r="C101" s="19">
        <v>0.40299999999999997</v>
      </c>
      <c r="D101" s="19">
        <v>0.46</v>
      </c>
      <c r="E101" s="19">
        <v>0.29299999999999998</v>
      </c>
      <c r="F101" s="19">
        <v>0.32600000000000001</v>
      </c>
      <c r="G101" s="19">
        <v>0.43700000000000006</v>
      </c>
      <c r="H101" s="19">
        <v>0.436</v>
      </c>
      <c r="I101" s="19">
        <v>0.47700000000000004</v>
      </c>
      <c r="J101" s="19">
        <v>0.49200000000000005</v>
      </c>
      <c r="K101" s="19">
        <v>0.48700000000000004</v>
      </c>
      <c r="L101" s="19">
        <v>0.56299999999999994</v>
      </c>
    </row>
    <row r="102" spans="1:12">
      <c r="A102" s="13" t="s">
        <v>19</v>
      </c>
      <c r="B102" s="19">
        <v>0.27899999999999997</v>
      </c>
      <c r="C102" s="19">
        <v>0.27800000000000002</v>
      </c>
      <c r="D102" s="19">
        <v>0.27100000000000002</v>
      </c>
      <c r="E102" s="19">
        <v>0.36099999999999999</v>
      </c>
      <c r="F102" s="19">
        <v>0.41600000000000004</v>
      </c>
      <c r="G102" s="19">
        <v>0.32100000000000001</v>
      </c>
      <c r="H102" s="19">
        <v>0.33399999999999996</v>
      </c>
      <c r="I102" s="19">
        <v>0.34</v>
      </c>
      <c r="J102" s="19">
        <v>0.34700000000000003</v>
      </c>
      <c r="K102" s="19">
        <v>0.36700000000000005</v>
      </c>
      <c r="L102" s="19">
        <v>0.36</v>
      </c>
    </row>
    <row r="103" spans="1:12">
      <c r="A103" s="13" t="s">
        <v>20</v>
      </c>
      <c r="B103" s="19">
        <v>0.45500000000000002</v>
      </c>
      <c r="C103" s="19">
        <v>0.434</v>
      </c>
      <c r="D103" s="19">
        <v>0.41600000000000004</v>
      </c>
      <c r="E103" s="19">
        <v>0.47</v>
      </c>
      <c r="F103" s="19">
        <v>0.38299999999999995</v>
      </c>
      <c r="G103" s="19">
        <v>0.38400000000000001</v>
      </c>
      <c r="H103" s="19">
        <v>0.39399999999999996</v>
      </c>
      <c r="I103" s="19">
        <v>0.44900000000000001</v>
      </c>
      <c r="J103" s="19">
        <v>0.45700000000000002</v>
      </c>
      <c r="K103" s="19">
        <v>0.44700000000000001</v>
      </c>
      <c r="L103" s="19">
        <v>0.41100000000000003</v>
      </c>
    </row>
    <row r="104" spans="1:12">
      <c r="A104" s="13" t="s">
        <v>21</v>
      </c>
      <c r="B104" s="19">
        <v>0.45600000000000002</v>
      </c>
      <c r="C104" s="19">
        <v>0.46399999999999997</v>
      </c>
      <c r="D104" s="19">
        <v>0.433</v>
      </c>
      <c r="E104" s="19">
        <v>0.38799999999999996</v>
      </c>
      <c r="F104" s="19">
        <v>0.42100000000000004</v>
      </c>
      <c r="G104" s="19">
        <v>0.45299999999999996</v>
      </c>
      <c r="H104" s="19">
        <v>0.43700000000000006</v>
      </c>
      <c r="I104" s="19">
        <v>0.42599999999999999</v>
      </c>
      <c r="J104" s="19">
        <v>0.43700000000000006</v>
      </c>
      <c r="K104" s="19">
        <v>0.42899999999999999</v>
      </c>
      <c r="L104" s="19">
        <v>0.45700000000000002</v>
      </c>
    </row>
    <row r="105" spans="1:12">
      <c r="A105" s="13" t="s">
        <v>22</v>
      </c>
      <c r="B105" s="19">
        <v>0.28600000000000003</v>
      </c>
      <c r="C105" s="19">
        <v>0.31</v>
      </c>
      <c r="D105" s="19">
        <v>0.32100000000000001</v>
      </c>
      <c r="E105" s="19">
        <v>0.34700000000000003</v>
      </c>
      <c r="F105" s="19">
        <v>0.37</v>
      </c>
      <c r="G105" s="19">
        <v>0.36799999999999999</v>
      </c>
      <c r="H105" s="19">
        <v>0.35899999999999999</v>
      </c>
      <c r="I105" s="19">
        <v>0.38500000000000001</v>
      </c>
      <c r="J105" s="19">
        <v>0.40399999999999997</v>
      </c>
      <c r="K105" s="19">
        <v>0.40600000000000003</v>
      </c>
      <c r="L105" s="19">
        <v>0.41899999999999998</v>
      </c>
    </row>
    <row r="106" spans="1:12">
      <c r="A106" s="13" t="s">
        <v>23</v>
      </c>
      <c r="B106" s="19"/>
      <c r="C106" s="19"/>
      <c r="D106" s="19">
        <v>0.47600000000000003</v>
      </c>
      <c r="E106" s="19">
        <v>0.44600000000000001</v>
      </c>
      <c r="F106" s="19">
        <v>0.45500000000000002</v>
      </c>
      <c r="G106" s="19">
        <v>0.46600000000000003</v>
      </c>
      <c r="H106" s="19">
        <v>0.47799999999999998</v>
      </c>
      <c r="I106" s="19">
        <v>0.53100000000000003</v>
      </c>
      <c r="J106" s="19">
        <v>0.54500000000000004</v>
      </c>
      <c r="K106" s="19">
        <v>0.49099999999999999</v>
      </c>
      <c r="L106" s="19">
        <v>0.56100000000000005</v>
      </c>
    </row>
    <row r="107" spans="1:12">
      <c r="A107" s="13" t="s">
        <v>24</v>
      </c>
      <c r="B107" s="19">
        <v>0.251</v>
      </c>
      <c r="C107" s="19">
        <v>0.33100000000000002</v>
      </c>
      <c r="D107" s="19">
        <v>0.36200000000000004</v>
      </c>
      <c r="E107" s="19">
        <v>0.377</v>
      </c>
      <c r="F107" s="19">
        <v>0.435</v>
      </c>
      <c r="G107" s="19">
        <v>0.442</v>
      </c>
      <c r="H107" s="19">
        <v>0.44600000000000001</v>
      </c>
      <c r="I107" s="19">
        <v>0.46899999999999997</v>
      </c>
      <c r="J107" s="19">
        <v>0.46200000000000002</v>
      </c>
      <c r="K107" s="19">
        <v>0.45399999999999996</v>
      </c>
      <c r="L107" s="19">
        <v>0.44900000000000001</v>
      </c>
    </row>
    <row r="108" spans="1:12">
      <c r="A108" s="13" t="s">
        <v>25</v>
      </c>
      <c r="B108" s="19">
        <v>0.39200000000000002</v>
      </c>
      <c r="C108" s="19">
        <v>0.41</v>
      </c>
      <c r="D108" s="19">
        <v>0.45299999999999996</v>
      </c>
      <c r="E108" s="19">
        <v>0.434</v>
      </c>
      <c r="F108" s="19">
        <v>0.48700000000000004</v>
      </c>
      <c r="G108" s="19">
        <v>0.41200000000000003</v>
      </c>
      <c r="H108" s="19">
        <v>0.42599999999999999</v>
      </c>
      <c r="I108" s="19">
        <v>0.44600000000000001</v>
      </c>
      <c r="J108" s="19">
        <v>0.441</v>
      </c>
      <c r="K108" s="19">
        <v>0.48799999999999999</v>
      </c>
      <c r="L108" s="19">
        <v>0.45399999999999996</v>
      </c>
    </row>
    <row r="109" spans="1:12">
      <c r="A109" s="13" t="s">
        <v>26</v>
      </c>
      <c r="B109" s="19">
        <v>0.35600000000000004</v>
      </c>
      <c r="C109" s="19">
        <v>0.41799999999999998</v>
      </c>
      <c r="D109" s="19">
        <v>0.41200000000000003</v>
      </c>
      <c r="E109" s="19">
        <v>0.42700000000000005</v>
      </c>
      <c r="F109" s="19">
        <v>0.51300000000000001</v>
      </c>
      <c r="G109" s="19">
        <v>0.45299999999999996</v>
      </c>
      <c r="H109" s="19">
        <v>0.434</v>
      </c>
      <c r="I109" s="19">
        <v>0.45299999999999996</v>
      </c>
      <c r="J109" s="19">
        <v>0.373</v>
      </c>
      <c r="K109" s="19">
        <v>0.46399999999999997</v>
      </c>
      <c r="L109" s="19">
        <v>0.39500000000000002</v>
      </c>
    </row>
    <row r="110" spans="1:12">
      <c r="A110" s="13" t="s">
        <v>27</v>
      </c>
      <c r="B110" s="19">
        <v>0.26899999999999996</v>
      </c>
      <c r="C110" s="19">
        <v>0.252</v>
      </c>
      <c r="D110" s="19">
        <v>0.27100000000000002</v>
      </c>
      <c r="E110" s="19">
        <v>0.40500000000000003</v>
      </c>
      <c r="F110" s="19">
        <v>0.38900000000000001</v>
      </c>
      <c r="G110" s="19">
        <v>0.37</v>
      </c>
      <c r="H110" s="19">
        <v>0.38500000000000001</v>
      </c>
      <c r="I110" s="19">
        <v>0.42299999999999999</v>
      </c>
      <c r="J110" s="19">
        <v>0.43</v>
      </c>
      <c r="K110" s="19">
        <v>0.41100000000000003</v>
      </c>
      <c r="L110" s="19">
        <v>0.39399999999999996</v>
      </c>
    </row>
    <row r="111" spans="1:12">
      <c r="A111" s="13" t="s">
        <v>56</v>
      </c>
      <c r="B111" s="19">
        <v>0.53900000000000003</v>
      </c>
      <c r="C111" s="19">
        <v>0.57100000000000006</v>
      </c>
      <c r="D111" s="19">
        <v>0.57600000000000007</v>
      </c>
      <c r="E111" s="19">
        <v>0.54400000000000004</v>
      </c>
      <c r="F111" s="19">
        <v>0.505</v>
      </c>
      <c r="G111" s="19">
        <v>0.47700000000000004</v>
      </c>
      <c r="H111" s="19">
        <v>0.47200000000000003</v>
      </c>
      <c r="I111" s="19">
        <v>0.52100000000000002</v>
      </c>
      <c r="J111" s="19">
        <v>0.435</v>
      </c>
      <c r="K111" s="19">
        <v>0.58700000000000008</v>
      </c>
      <c r="L111" s="19">
        <v>0.48599999999999999</v>
      </c>
    </row>
    <row r="112" spans="1:12">
      <c r="A112" s="18" t="s">
        <v>57</v>
      </c>
    </row>
    <row r="118" spans="1:12" ht="33">
      <c r="A118" s="4" t="s">
        <v>65</v>
      </c>
    </row>
    <row r="119" spans="1:12">
      <c r="A119" t="s">
        <v>32</v>
      </c>
    </row>
    <row r="121" spans="1:12">
      <c r="A121" s="15" t="s">
        <v>63</v>
      </c>
    </row>
    <row r="123" spans="1:12">
      <c r="A123" s="5" t="s">
        <v>55</v>
      </c>
      <c r="B123" s="5" t="s">
        <v>60</v>
      </c>
    </row>
    <row r="124" spans="1:12">
      <c r="A124" s="5" t="s">
        <v>51</v>
      </c>
      <c r="B124" s="5" t="s">
        <v>61</v>
      </c>
    </row>
    <row r="125" spans="1:12">
      <c r="A125" s="5" t="s">
        <v>50</v>
      </c>
      <c r="B125" s="5" t="s">
        <v>62</v>
      </c>
    </row>
    <row r="126" spans="1:12">
      <c r="A126" s="15"/>
      <c r="B126" s="15"/>
    </row>
    <row r="128" spans="1:12">
      <c r="A128" s="13"/>
      <c r="B128" s="13" t="s">
        <v>38</v>
      </c>
      <c r="C128" s="13" t="s">
        <v>39</v>
      </c>
      <c r="D128" s="13" t="s">
        <v>40</v>
      </c>
      <c r="E128" s="13" t="s">
        <v>41</v>
      </c>
      <c r="F128" s="13" t="s">
        <v>42</v>
      </c>
      <c r="G128" s="13" t="s">
        <v>43</v>
      </c>
      <c r="H128" s="13" t="s">
        <v>44</v>
      </c>
      <c r="I128" s="13" t="s">
        <v>45</v>
      </c>
      <c r="J128" s="13" t="s">
        <v>46</v>
      </c>
      <c r="K128" s="13" t="s">
        <v>34</v>
      </c>
      <c r="L128" s="13" t="s">
        <v>47</v>
      </c>
    </row>
    <row r="129" spans="1:12">
      <c r="A129" s="13" t="s">
        <v>1</v>
      </c>
      <c r="B129" s="16">
        <v>3.9E-2</v>
      </c>
      <c r="C129" s="16">
        <v>0.04</v>
      </c>
      <c r="D129" s="16">
        <v>4.2999999999999997E-2</v>
      </c>
      <c r="E129" s="16">
        <v>4.7E-2</v>
      </c>
      <c r="F129" s="16">
        <v>4.4999999999999998E-2</v>
      </c>
      <c r="G129" s="16">
        <v>4.4000000000000004E-2</v>
      </c>
      <c r="H129" s="16">
        <v>4.0999999999999995E-2</v>
      </c>
      <c r="I129" s="16">
        <v>4.4999999999999998E-2</v>
      </c>
      <c r="J129" s="16">
        <v>4.4000000000000004E-2</v>
      </c>
      <c r="K129" s="16">
        <v>4.8000000000000001E-2</v>
      </c>
      <c r="L129" s="16">
        <v>4.4999999999999998E-2</v>
      </c>
    </row>
    <row r="130" spans="1:12">
      <c r="A130" s="13" t="s">
        <v>2</v>
      </c>
      <c r="B130" s="16"/>
      <c r="C130" s="16">
        <v>5.5E-2</v>
      </c>
      <c r="D130" s="16">
        <v>5.9000000000000004E-2</v>
      </c>
      <c r="E130" s="16">
        <v>7.5999999999999998E-2</v>
      </c>
      <c r="F130" s="16">
        <v>7.4999999999999997E-2</v>
      </c>
      <c r="G130" s="16">
        <v>7.6999999999999999E-2</v>
      </c>
      <c r="H130" s="16">
        <v>8.199999999999999E-2</v>
      </c>
      <c r="I130" s="16">
        <v>7.400000000000001E-2</v>
      </c>
      <c r="J130" s="16">
        <v>7.2000000000000008E-2</v>
      </c>
      <c r="K130" s="16">
        <v>9.3000000000000013E-2</v>
      </c>
      <c r="L130" s="16">
        <v>7.8E-2</v>
      </c>
    </row>
    <row r="131" spans="1:12">
      <c r="A131" s="13" t="s">
        <v>3</v>
      </c>
      <c r="B131" s="16">
        <v>3.5000000000000003E-2</v>
      </c>
      <c r="C131" s="16">
        <v>3.5000000000000003E-2</v>
      </c>
      <c r="D131" s="16">
        <v>3.3000000000000002E-2</v>
      </c>
      <c r="E131" s="16">
        <v>3.6000000000000004E-2</v>
      </c>
      <c r="F131" s="16">
        <v>3.2000000000000001E-2</v>
      </c>
      <c r="G131" s="16">
        <v>3.7000000000000005E-2</v>
      </c>
      <c r="H131" s="16">
        <v>4.0999999999999995E-2</v>
      </c>
      <c r="I131" s="16">
        <v>4.5999999999999999E-2</v>
      </c>
      <c r="J131" s="16">
        <v>4.0999999999999995E-2</v>
      </c>
      <c r="K131" s="16">
        <v>3.6000000000000004E-2</v>
      </c>
      <c r="L131" s="16">
        <v>0.04</v>
      </c>
    </row>
    <row r="132" spans="1:12">
      <c r="A132" s="13" t="s">
        <v>4</v>
      </c>
      <c r="B132" s="16">
        <v>4.8000000000000001E-2</v>
      </c>
      <c r="C132" s="16">
        <v>4.4999999999999998E-2</v>
      </c>
      <c r="D132" s="16">
        <v>4.2000000000000003E-2</v>
      </c>
      <c r="E132" s="16">
        <v>0.05</v>
      </c>
      <c r="F132" s="16">
        <v>5.9000000000000004E-2</v>
      </c>
      <c r="G132" s="16">
        <v>6.3E-2</v>
      </c>
      <c r="H132" s="16">
        <v>6.3E-2</v>
      </c>
      <c r="I132" s="16">
        <v>5.2999999999999999E-2</v>
      </c>
      <c r="J132" s="16">
        <v>5.4000000000000006E-2</v>
      </c>
      <c r="K132" s="16">
        <v>4.8000000000000001E-2</v>
      </c>
      <c r="L132" s="16">
        <v>5.0999999999999997E-2</v>
      </c>
    </row>
    <row r="133" spans="1:12">
      <c r="A133" s="13" t="s">
        <v>5</v>
      </c>
      <c r="B133" s="16">
        <v>4.8000000000000001E-2</v>
      </c>
      <c r="C133" s="16">
        <v>5.5E-2</v>
      </c>
      <c r="D133" s="16">
        <v>7.400000000000001E-2</v>
      </c>
      <c r="E133" s="16">
        <v>7.0999999999999994E-2</v>
      </c>
      <c r="F133" s="16">
        <v>6.8000000000000005E-2</v>
      </c>
      <c r="G133" s="16">
        <v>7.0999999999999994E-2</v>
      </c>
      <c r="H133" s="16">
        <v>7.6999999999999999E-2</v>
      </c>
      <c r="I133" s="16">
        <v>7.6999999999999999E-2</v>
      </c>
      <c r="J133" s="16">
        <v>8.5999999999999993E-2</v>
      </c>
      <c r="K133" s="16">
        <v>9.9000000000000005E-2</v>
      </c>
      <c r="L133" s="16">
        <v>9.6000000000000002E-2</v>
      </c>
    </row>
    <row r="134" spans="1:12">
      <c r="A134" s="13" t="s">
        <v>6</v>
      </c>
      <c r="B134" s="16">
        <v>7.4999999999999997E-2</v>
      </c>
      <c r="C134" s="16">
        <v>7.8E-2</v>
      </c>
      <c r="D134" s="16">
        <v>7.9000000000000001E-2</v>
      </c>
      <c r="E134" s="16">
        <v>7.400000000000001E-2</v>
      </c>
      <c r="F134" s="16">
        <v>8.3000000000000004E-2</v>
      </c>
      <c r="G134" s="16">
        <v>6.7000000000000004E-2</v>
      </c>
      <c r="H134" s="16">
        <v>8.199999999999999E-2</v>
      </c>
      <c r="I134" s="16">
        <v>8.5000000000000006E-2</v>
      </c>
      <c r="J134" s="16">
        <v>7.6999999999999999E-2</v>
      </c>
      <c r="K134" s="16">
        <v>0.11800000000000001</v>
      </c>
      <c r="L134" s="16">
        <v>0.10300000000000001</v>
      </c>
    </row>
    <row r="135" spans="1:12">
      <c r="A135" s="13" t="s">
        <v>7</v>
      </c>
      <c r="B135" s="16">
        <v>5.9000000000000004E-2</v>
      </c>
      <c r="C135" s="16">
        <v>6.2E-2</v>
      </c>
      <c r="D135" s="16">
        <v>5.5E-2</v>
      </c>
      <c r="E135" s="16">
        <v>6.3E-2</v>
      </c>
      <c r="F135" s="16">
        <v>4.9000000000000002E-2</v>
      </c>
      <c r="G135" s="16">
        <v>5.5E-2</v>
      </c>
      <c r="H135" s="16">
        <v>5.2999999999999999E-2</v>
      </c>
      <c r="I135" s="16">
        <v>5.5999999999999994E-2</v>
      </c>
      <c r="J135" s="16">
        <v>0.05</v>
      </c>
      <c r="K135" s="16">
        <v>5.4000000000000006E-2</v>
      </c>
      <c r="L135" s="16">
        <v>4.8000000000000001E-2</v>
      </c>
    </row>
    <row r="136" spans="1:12">
      <c r="A136" s="13" t="s">
        <v>8</v>
      </c>
      <c r="B136" s="16">
        <v>0.127</v>
      </c>
      <c r="C136" s="16">
        <v>0.13699999999999998</v>
      </c>
      <c r="D136" s="16">
        <v>0.14099999999999999</v>
      </c>
      <c r="E136" s="16">
        <v>0.14199999999999999</v>
      </c>
      <c r="F136" s="16">
        <v>0.13699999999999998</v>
      </c>
      <c r="G136" s="16">
        <v>0.13900000000000001</v>
      </c>
      <c r="H136" s="16">
        <v>0.11900000000000001</v>
      </c>
      <c r="I136" s="16">
        <v>0.151</v>
      </c>
      <c r="J136" s="16">
        <v>0.13</v>
      </c>
      <c r="K136" s="16">
        <v>0.13200000000000001</v>
      </c>
      <c r="L136" s="16">
        <v>0.13400000000000001</v>
      </c>
    </row>
    <row r="137" spans="1:12">
      <c r="A137" s="13" t="s">
        <v>9</v>
      </c>
      <c r="B137" s="16">
        <v>0.106</v>
      </c>
      <c r="C137" s="16">
        <v>0.10099999999999999</v>
      </c>
      <c r="D137" s="16">
        <v>0.10199999999999999</v>
      </c>
      <c r="E137" s="16">
        <v>0.113</v>
      </c>
      <c r="F137" s="16">
        <v>0.11699999999999999</v>
      </c>
      <c r="G137" s="16">
        <v>0.10800000000000001</v>
      </c>
      <c r="H137" s="16">
        <v>0.109</v>
      </c>
      <c r="I137" s="16">
        <v>0.10800000000000001</v>
      </c>
      <c r="J137" s="16">
        <v>0.106</v>
      </c>
      <c r="K137" s="16">
        <v>0.126</v>
      </c>
      <c r="L137" s="16">
        <v>0.13200000000000001</v>
      </c>
    </row>
    <row r="138" spans="1:12">
      <c r="A138" s="13" t="s">
        <v>10</v>
      </c>
      <c r="B138" s="16">
        <v>6.0999999999999999E-2</v>
      </c>
      <c r="C138" s="16">
        <v>0.06</v>
      </c>
      <c r="D138" s="16">
        <v>6.4000000000000001E-2</v>
      </c>
      <c r="E138" s="16">
        <v>6.5000000000000002E-2</v>
      </c>
      <c r="F138" s="16">
        <v>6.6000000000000003E-2</v>
      </c>
      <c r="G138" s="16">
        <v>6.5000000000000002E-2</v>
      </c>
      <c r="H138" s="16">
        <v>7.5999999999999998E-2</v>
      </c>
      <c r="I138" s="16">
        <v>0.08</v>
      </c>
      <c r="J138" s="16">
        <v>7.8E-2</v>
      </c>
      <c r="K138" s="16">
        <v>0.08</v>
      </c>
      <c r="L138" s="16">
        <v>7.4999999999999997E-2</v>
      </c>
    </row>
    <row r="139" spans="1:12">
      <c r="A139" s="13" t="s">
        <v>11</v>
      </c>
      <c r="B139" s="16"/>
      <c r="C139" s="16"/>
      <c r="D139" s="16"/>
      <c r="E139" s="16"/>
      <c r="F139" s="16"/>
      <c r="G139" s="16">
        <v>6.2E-2</v>
      </c>
      <c r="H139" s="16">
        <v>6.5000000000000002E-2</v>
      </c>
      <c r="I139" s="16">
        <v>6.0999999999999999E-2</v>
      </c>
      <c r="J139" s="16">
        <v>6.2E-2</v>
      </c>
      <c r="K139" s="16">
        <v>5.7000000000000002E-2</v>
      </c>
      <c r="L139" s="16">
        <v>5.7999999999999996E-2</v>
      </c>
    </row>
    <row r="140" spans="1:12">
      <c r="A140" s="13" t="s">
        <v>12</v>
      </c>
      <c r="B140" s="16">
        <v>8.8000000000000009E-2</v>
      </c>
      <c r="C140" s="16">
        <v>0.09</v>
      </c>
      <c r="D140" s="16">
        <v>9.4E-2</v>
      </c>
      <c r="E140" s="16">
        <v>9.0999999999999998E-2</v>
      </c>
      <c r="F140" s="16">
        <v>0.10199999999999999</v>
      </c>
      <c r="G140" s="16">
        <v>9.6999999999999989E-2</v>
      </c>
      <c r="H140" s="16">
        <v>0.111</v>
      </c>
      <c r="I140" s="16">
        <v>0.111</v>
      </c>
      <c r="J140" s="16">
        <v>0.11199999999999999</v>
      </c>
      <c r="K140" s="16">
        <v>0.111</v>
      </c>
      <c r="L140" s="16">
        <v>0.11599999999999999</v>
      </c>
    </row>
    <row r="141" spans="1:12">
      <c r="A141" s="13" t="s">
        <v>13</v>
      </c>
      <c r="B141" s="16">
        <v>6.4000000000000001E-2</v>
      </c>
      <c r="C141" s="16">
        <v>7.2000000000000008E-2</v>
      </c>
      <c r="D141" s="16">
        <v>6.3E-2</v>
      </c>
      <c r="E141" s="16">
        <v>6.3E-2</v>
      </c>
      <c r="F141" s="16">
        <v>6.8000000000000005E-2</v>
      </c>
      <c r="G141" s="16">
        <v>7.400000000000001E-2</v>
      </c>
      <c r="H141" s="16">
        <v>7.2999999999999995E-2</v>
      </c>
      <c r="I141" s="16">
        <v>0.08</v>
      </c>
      <c r="J141" s="16">
        <v>0.09</v>
      </c>
      <c r="K141" s="16">
        <v>7.8E-2</v>
      </c>
      <c r="L141" s="16">
        <v>9.1999999999999998E-2</v>
      </c>
    </row>
    <row r="142" spans="1:12">
      <c r="A142" s="13" t="s">
        <v>14</v>
      </c>
      <c r="B142" s="16">
        <v>9.1999999999999998E-2</v>
      </c>
      <c r="C142" s="16">
        <v>0.11199999999999999</v>
      </c>
      <c r="D142" s="16">
        <v>9.5000000000000001E-2</v>
      </c>
      <c r="E142" s="16">
        <v>0.107</v>
      </c>
      <c r="F142" s="16">
        <v>0.11199999999999999</v>
      </c>
      <c r="G142" s="16">
        <v>9.6999999999999989E-2</v>
      </c>
      <c r="H142" s="16">
        <v>9.6000000000000002E-2</v>
      </c>
      <c r="I142" s="16">
        <v>8.900000000000001E-2</v>
      </c>
      <c r="J142" s="16">
        <v>9.0999999999999998E-2</v>
      </c>
      <c r="K142" s="16">
        <v>8.3000000000000004E-2</v>
      </c>
      <c r="L142" s="16">
        <v>9.4E-2</v>
      </c>
    </row>
    <row r="143" spans="1:12">
      <c r="A143" s="13" t="s">
        <v>15</v>
      </c>
      <c r="B143" s="16">
        <v>0.10199999999999999</v>
      </c>
      <c r="C143" s="16">
        <v>0.10099999999999999</v>
      </c>
      <c r="D143" s="16">
        <v>8.1000000000000003E-2</v>
      </c>
      <c r="E143" s="16">
        <v>9.5000000000000001E-2</v>
      </c>
      <c r="F143" s="16">
        <v>0.105</v>
      </c>
      <c r="G143" s="16">
        <v>0.127</v>
      </c>
      <c r="H143" s="16">
        <v>9.6000000000000002E-2</v>
      </c>
      <c r="I143" s="16">
        <v>7.6999999999999999E-2</v>
      </c>
      <c r="J143" s="16">
        <v>9.1999999999999998E-2</v>
      </c>
      <c r="K143" s="16">
        <v>8.4000000000000005E-2</v>
      </c>
      <c r="L143" s="16">
        <v>0.10199999999999999</v>
      </c>
    </row>
    <row r="144" spans="1:12">
      <c r="A144" s="13" t="s">
        <v>16</v>
      </c>
      <c r="B144" s="16">
        <v>9.8000000000000004E-2</v>
      </c>
      <c r="C144" s="16">
        <v>0.10300000000000001</v>
      </c>
      <c r="D144" s="16">
        <v>9.3000000000000013E-2</v>
      </c>
      <c r="E144" s="16">
        <v>9.4E-2</v>
      </c>
      <c r="F144" s="16">
        <v>0.10099999999999999</v>
      </c>
      <c r="G144" s="16">
        <v>0.106</v>
      </c>
      <c r="H144" s="16">
        <v>9.8000000000000004E-2</v>
      </c>
      <c r="I144" s="16">
        <v>0.10300000000000001</v>
      </c>
      <c r="J144" s="16">
        <v>0.11199999999999999</v>
      </c>
      <c r="K144" s="16">
        <v>0.111</v>
      </c>
      <c r="L144" s="16">
        <v>0.11599999999999999</v>
      </c>
    </row>
    <row r="145" spans="1:12">
      <c r="A145" s="13" t="s">
        <v>17</v>
      </c>
      <c r="B145" s="16">
        <v>8.8000000000000009E-2</v>
      </c>
      <c r="C145" s="16">
        <v>6.9000000000000006E-2</v>
      </c>
      <c r="D145" s="16">
        <v>5.7999999999999996E-2</v>
      </c>
      <c r="E145" s="16">
        <v>5.7999999999999996E-2</v>
      </c>
      <c r="F145" s="16">
        <v>6.2E-2</v>
      </c>
      <c r="G145" s="16">
        <v>5.4000000000000006E-2</v>
      </c>
      <c r="H145" s="16">
        <v>6.2E-2</v>
      </c>
      <c r="I145" s="16">
        <v>5.7000000000000002E-2</v>
      </c>
      <c r="J145" s="16">
        <v>7.0000000000000007E-2</v>
      </c>
      <c r="K145" s="16">
        <v>6.7000000000000004E-2</v>
      </c>
      <c r="L145" s="16">
        <v>9.3000000000000013E-2</v>
      </c>
    </row>
    <row r="146" spans="1:12">
      <c r="A146" s="13" t="s">
        <v>18</v>
      </c>
      <c r="B146" s="16">
        <v>4.2999999999999997E-2</v>
      </c>
      <c r="C146" s="16">
        <v>4.0999999999999995E-2</v>
      </c>
      <c r="D146" s="16">
        <v>4.5999999999999999E-2</v>
      </c>
      <c r="E146" s="16">
        <v>5.0999999999999997E-2</v>
      </c>
      <c r="F146" s="16">
        <v>5.4000000000000006E-2</v>
      </c>
      <c r="G146" s="16">
        <v>5.7999999999999996E-2</v>
      </c>
      <c r="H146" s="16">
        <v>6.0999999999999999E-2</v>
      </c>
      <c r="I146" s="16">
        <v>5.2000000000000005E-2</v>
      </c>
      <c r="J146" s="16">
        <v>5.9000000000000004E-2</v>
      </c>
      <c r="K146" s="16">
        <v>5.7000000000000002E-2</v>
      </c>
      <c r="L146" s="16">
        <v>5.2999999999999999E-2</v>
      </c>
    </row>
    <row r="147" spans="1:12">
      <c r="A147" s="13" t="s">
        <v>19</v>
      </c>
      <c r="B147" s="16">
        <v>5.7999999999999996E-2</v>
      </c>
      <c r="C147" s="16">
        <v>4.4000000000000004E-2</v>
      </c>
      <c r="D147" s="16">
        <v>4.4999999999999998E-2</v>
      </c>
      <c r="E147" s="16">
        <v>4.7E-2</v>
      </c>
      <c r="F147" s="16">
        <v>0.05</v>
      </c>
      <c r="G147" s="16">
        <v>5.0999999999999997E-2</v>
      </c>
      <c r="H147" s="16">
        <v>5.4000000000000006E-2</v>
      </c>
      <c r="I147" s="16">
        <v>4.5999999999999999E-2</v>
      </c>
      <c r="J147" s="16">
        <v>4.4999999999999998E-2</v>
      </c>
      <c r="K147" s="16">
        <v>5.2999999999999999E-2</v>
      </c>
      <c r="L147" s="16">
        <v>5.0999999999999997E-2</v>
      </c>
    </row>
    <row r="148" spans="1:12">
      <c r="A148" s="13" t="s">
        <v>20</v>
      </c>
      <c r="B148" s="16">
        <v>6.8000000000000005E-2</v>
      </c>
      <c r="C148" s="16">
        <v>6.3E-2</v>
      </c>
      <c r="D148" s="16">
        <v>6.0999999999999999E-2</v>
      </c>
      <c r="E148" s="16">
        <v>8.5000000000000006E-2</v>
      </c>
      <c r="F148" s="16">
        <v>8.199999999999999E-2</v>
      </c>
      <c r="G148" s="16">
        <v>7.4999999999999997E-2</v>
      </c>
      <c r="H148" s="16">
        <v>7.5999999999999998E-2</v>
      </c>
      <c r="I148" s="16">
        <v>8.199999999999999E-2</v>
      </c>
      <c r="J148" s="16">
        <v>7.9000000000000001E-2</v>
      </c>
      <c r="K148" s="16">
        <v>7.2000000000000008E-2</v>
      </c>
      <c r="L148" s="16">
        <v>7.8E-2</v>
      </c>
    </row>
    <row r="149" spans="1:12">
      <c r="A149" s="13" t="s">
        <v>21</v>
      </c>
      <c r="B149" s="16">
        <v>0.13800000000000001</v>
      </c>
      <c r="C149" s="16">
        <v>0.128</v>
      </c>
      <c r="D149" s="16">
        <v>0.11699999999999999</v>
      </c>
      <c r="E149" s="16">
        <v>0.115</v>
      </c>
      <c r="F149" s="16">
        <v>0.11</v>
      </c>
      <c r="G149" s="16">
        <v>0.115</v>
      </c>
      <c r="H149" s="16">
        <v>0.11199999999999999</v>
      </c>
      <c r="I149" s="16">
        <v>0.10400000000000001</v>
      </c>
      <c r="J149" s="16">
        <v>0.10800000000000001</v>
      </c>
      <c r="K149" s="16">
        <v>0.107</v>
      </c>
      <c r="L149" s="16">
        <v>0.113</v>
      </c>
    </row>
    <row r="150" spans="1:12">
      <c r="A150" s="13" t="s">
        <v>22</v>
      </c>
      <c r="B150" s="16">
        <v>0.115</v>
      </c>
      <c r="C150" s="16">
        <v>0.10400000000000001</v>
      </c>
      <c r="D150" s="16">
        <v>9.3000000000000013E-2</v>
      </c>
      <c r="E150" s="16">
        <v>0.113</v>
      </c>
      <c r="F150" s="16">
        <v>0.10300000000000001</v>
      </c>
      <c r="G150" s="16">
        <v>9.6000000000000002E-2</v>
      </c>
      <c r="H150" s="16">
        <v>0.10199999999999999</v>
      </c>
      <c r="I150" s="16">
        <v>9.9000000000000005E-2</v>
      </c>
      <c r="J150" s="16">
        <v>0.10400000000000001</v>
      </c>
      <c r="K150" s="16">
        <v>0.107</v>
      </c>
      <c r="L150" s="16">
        <v>0.109</v>
      </c>
    </row>
    <row r="151" spans="1:12">
      <c r="A151" s="13" t="s">
        <v>23</v>
      </c>
      <c r="B151" s="16"/>
      <c r="C151" s="16"/>
      <c r="D151" s="16">
        <v>0.16500000000000001</v>
      </c>
      <c r="E151" s="16">
        <v>0.16899999999999998</v>
      </c>
      <c r="F151" s="16">
        <v>0.17199999999999999</v>
      </c>
      <c r="G151" s="16">
        <v>0.17600000000000002</v>
      </c>
      <c r="H151" s="16">
        <v>0.18899999999999997</v>
      </c>
      <c r="I151" s="16">
        <v>0.18899999999999997</v>
      </c>
      <c r="J151" s="16">
        <v>0.18100000000000002</v>
      </c>
      <c r="K151" s="16">
        <v>0.19699999999999998</v>
      </c>
      <c r="L151" s="16">
        <v>0.18600000000000003</v>
      </c>
    </row>
    <row r="152" spans="1:12">
      <c r="A152" s="13" t="s">
        <v>24</v>
      </c>
      <c r="B152" s="16">
        <v>4.5999999999999999E-2</v>
      </c>
      <c r="C152" s="16">
        <v>4.8000000000000001E-2</v>
      </c>
      <c r="D152" s="16">
        <v>4.7E-2</v>
      </c>
      <c r="E152" s="16">
        <v>5.0999999999999997E-2</v>
      </c>
      <c r="F152" s="16">
        <v>4.8000000000000001E-2</v>
      </c>
      <c r="G152" s="16">
        <v>5.2999999999999999E-2</v>
      </c>
      <c r="H152" s="16">
        <v>0.06</v>
      </c>
      <c r="I152" s="16">
        <v>6.5000000000000002E-2</v>
      </c>
      <c r="J152" s="16">
        <v>7.0999999999999994E-2</v>
      </c>
      <c r="K152" s="16">
        <v>6.4000000000000001E-2</v>
      </c>
      <c r="L152" s="16">
        <v>6.7000000000000004E-2</v>
      </c>
    </row>
    <row r="153" spans="1:12">
      <c r="A153" s="13" t="s">
        <v>25</v>
      </c>
      <c r="B153" s="16">
        <v>0.09</v>
      </c>
      <c r="C153" s="16">
        <v>6.3E-2</v>
      </c>
      <c r="D153" s="16">
        <v>4.9000000000000002E-2</v>
      </c>
      <c r="E153" s="16">
        <v>5.7999999999999996E-2</v>
      </c>
      <c r="F153" s="16">
        <v>5.2000000000000005E-2</v>
      </c>
      <c r="G153" s="16">
        <v>5.7000000000000002E-2</v>
      </c>
      <c r="H153" s="16">
        <v>6.3E-2</v>
      </c>
      <c r="I153" s="16">
        <v>6.2E-2</v>
      </c>
      <c r="J153" s="16">
        <v>5.7999999999999996E-2</v>
      </c>
      <c r="K153" s="16">
        <v>5.7000000000000002E-2</v>
      </c>
      <c r="L153" s="16">
        <v>6.0999999999999999E-2</v>
      </c>
    </row>
    <row r="154" spans="1:12">
      <c r="A154" s="13" t="s">
        <v>26</v>
      </c>
      <c r="B154" s="16">
        <v>3.7000000000000005E-2</v>
      </c>
      <c r="C154" s="16">
        <v>4.4000000000000004E-2</v>
      </c>
      <c r="D154" s="16">
        <v>0.05</v>
      </c>
      <c r="E154" s="16">
        <v>5.0999999999999997E-2</v>
      </c>
      <c r="F154" s="16">
        <v>3.7000000000000005E-2</v>
      </c>
      <c r="G154" s="16">
        <v>3.7000000000000005E-2</v>
      </c>
      <c r="H154" s="16">
        <v>3.9E-2</v>
      </c>
      <c r="I154" s="16">
        <v>3.7999999999999999E-2</v>
      </c>
      <c r="J154" s="16">
        <v>3.7999999999999999E-2</v>
      </c>
      <c r="K154" s="16">
        <v>3.7000000000000005E-2</v>
      </c>
      <c r="L154" s="16">
        <v>3.5000000000000003E-2</v>
      </c>
    </row>
    <row r="155" spans="1:12">
      <c r="A155" s="13" t="s">
        <v>27</v>
      </c>
      <c r="B155" s="16">
        <v>5.5E-2</v>
      </c>
      <c r="C155" s="16">
        <v>7.400000000000001E-2</v>
      </c>
      <c r="D155" s="16">
        <v>6.5000000000000002E-2</v>
      </c>
      <c r="E155" s="16">
        <v>6.8000000000000005E-2</v>
      </c>
      <c r="F155" s="16">
        <v>7.0000000000000007E-2</v>
      </c>
      <c r="G155" s="16">
        <v>6.6000000000000003E-2</v>
      </c>
      <c r="H155" s="16">
        <v>6.9000000000000006E-2</v>
      </c>
      <c r="I155" s="16">
        <v>6.7000000000000004E-2</v>
      </c>
      <c r="J155" s="16">
        <v>7.0999999999999994E-2</v>
      </c>
      <c r="K155" s="16">
        <v>7.8E-2</v>
      </c>
      <c r="L155" s="16">
        <v>7.2000000000000008E-2</v>
      </c>
    </row>
    <row r="156" spans="1:12">
      <c r="A156" s="13" t="s">
        <v>56</v>
      </c>
      <c r="B156" s="16">
        <v>8.1000000000000003E-2</v>
      </c>
      <c r="C156" s="16">
        <v>7.6999999999999999E-2</v>
      </c>
      <c r="D156" s="16">
        <v>7.9000000000000001E-2</v>
      </c>
      <c r="E156" s="16">
        <v>0.08</v>
      </c>
      <c r="F156" s="16">
        <v>6.3E-2</v>
      </c>
      <c r="G156" s="16">
        <v>6.7000000000000004E-2</v>
      </c>
      <c r="H156" s="16">
        <v>7.8E-2</v>
      </c>
      <c r="I156" s="16">
        <v>8.6999999999999994E-2</v>
      </c>
      <c r="J156" s="16">
        <v>8.199999999999999E-2</v>
      </c>
      <c r="K156" s="16">
        <v>8.8000000000000009E-2</v>
      </c>
      <c r="L156" s="16">
        <v>8.3000000000000004E-2</v>
      </c>
    </row>
    <row r="157" spans="1:12">
      <c r="A157" s="18" t="s">
        <v>57</v>
      </c>
    </row>
    <row r="159" spans="1:12" ht="33">
      <c r="A159" s="4" t="s">
        <v>58</v>
      </c>
    </row>
    <row r="160" spans="1:12">
      <c r="A160" t="s">
        <v>48</v>
      </c>
    </row>
    <row r="162" spans="1:8">
      <c r="A162" t="s">
        <v>30</v>
      </c>
      <c r="B162" s="13" t="s">
        <v>29</v>
      </c>
      <c r="C162" t="s">
        <v>59</v>
      </c>
      <c r="F162" t="s">
        <v>30</v>
      </c>
      <c r="G162" t="s">
        <v>29</v>
      </c>
      <c r="H162" t="s">
        <v>36</v>
      </c>
    </row>
    <row r="163" spans="1:8">
      <c r="A163" s="1">
        <f>RANK(C163,C$163:C$187,0)+COUNTIF(C$163:C163,C163)-1</f>
        <v>11</v>
      </c>
      <c r="B163" s="13" t="s">
        <v>1</v>
      </c>
      <c r="C163" s="2">
        <f>(L129/B129)-1</f>
        <v>0.15384615384615374</v>
      </c>
      <c r="F163">
        <v>25</v>
      </c>
      <c r="G163" s="3" t="str">
        <f>VLOOKUP(F163,A$163:C$187,2,FALSE)</f>
        <v>Slowakei</v>
      </c>
      <c r="H163" s="10">
        <f>VLOOKUP(G163,B$163:C$187,2,FALSE)</f>
        <v>-0.32222222222222219</v>
      </c>
    </row>
    <row r="164" spans="1:8">
      <c r="A164" s="1">
        <f>RANK(C164,C$163:C$187,0)+COUNTIF(C$163:C164,C164)-1</f>
        <v>13</v>
      </c>
      <c r="B164" s="13" t="s">
        <v>64</v>
      </c>
      <c r="C164" s="2">
        <f t="shared" ref="C164:C171" si="3">(L131/B131)-1</f>
        <v>0.14285714285714279</v>
      </c>
      <c r="F164">
        <v>24</v>
      </c>
      <c r="G164" s="3" t="str">
        <f t="shared" ref="G164:G187" si="4">VLOOKUP(F164,A$163:C$187,2,FALSE)</f>
        <v>Irland</v>
      </c>
      <c r="H164" s="10">
        <f t="shared" ref="H164:H187" si="5">VLOOKUP(G164,B$163:C$187,2,FALSE)</f>
        <v>-0.18644067796610175</v>
      </c>
    </row>
    <row r="165" spans="1:8">
      <c r="A165" s="1">
        <f>RANK(C165,C$163:C$187,0)+COUNTIF(C$163:C165,C165)-1</f>
        <v>14</v>
      </c>
      <c r="B165" s="13" t="s">
        <v>4</v>
      </c>
      <c r="C165" s="2">
        <f t="shared" si="3"/>
        <v>6.25E-2</v>
      </c>
      <c r="F165">
        <v>23</v>
      </c>
      <c r="G165" s="3" t="str">
        <f t="shared" si="4"/>
        <v>Polen</v>
      </c>
      <c r="H165" s="10">
        <f t="shared" si="5"/>
        <v>-0.1811594202898551</v>
      </c>
    </row>
    <row r="166" spans="1:8">
      <c r="A166" s="1">
        <f>RANK(C166,C$163:C$187,0)+COUNTIF(C$163:C166,C166)-1</f>
        <v>1</v>
      </c>
      <c r="B166" s="13" t="s">
        <v>5</v>
      </c>
      <c r="C166" s="2">
        <f t="shared" si="3"/>
        <v>1</v>
      </c>
      <c r="F166">
        <v>22</v>
      </c>
      <c r="G166" s="3" t="str">
        <f t="shared" si="4"/>
        <v>Niederlande</v>
      </c>
      <c r="H166" s="10">
        <f t="shared" si="5"/>
        <v>-0.12068965517241381</v>
      </c>
    </row>
    <row r="167" spans="1:8">
      <c r="A167" s="1">
        <f>RANK(C167,C$163:C$187,0)+COUNTIF(C$163:C167,C167)-1</f>
        <v>4</v>
      </c>
      <c r="B167" s="13" t="s">
        <v>6</v>
      </c>
      <c r="C167" s="2">
        <f t="shared" si="3"/>
        <v>0.37333333333333352</v>
      </c>
      <c r="F167">
        <v>21</v>
      </c>
      <c r="G167" s="3" t="str">
        <f t="shared" si="4"/>
        <v>Finnland</v>
      </c>
      <c r="H167" s="10">
        <f t="shared" si="5"/>
        <v>-5.4054054054054057E-2</v>
      </c>
    </row>
    <row r="168" spans="1:8">
      <c r="A168" s="1">
        <f>RANK(C168,C$163:C$187,0)+COUNTIF(C$163:C168,C168)-1</f>
        <v>24</v>
      </c>
      <c r="B168" s="13" t="s">
        <v>7</v>
      </c>
      <c r="C168" s="2">
        <f t="shared" si="3"/>
        <v>-0.18644067796610175</v>
      </c>
      <c r="F168">
        <v>20</v>
      </c>
      <c r="G168" s="3" t="str">
        <f t="shared" si="4"/>
        <v>Portugal</v>
      </c>
      <c r="H168" s="10">
        <f t="shared" si="5"/>
        <v>-5.2173913043478293E-2</v>
      </c>
    </row>
    <row r="169" spans="1:8">
      <c r="A169" s="1">
        <f>RANK(C169,C$163:C$187,0)+COUNTIF(C$163:C169,C169)-1</f>
        <v>16</v>
      </c>
      <c r="B169" s="13" t="s">
        <v>8</v>
      </c>
      <c r="C169" s="2">
        <f t="shared" si="3"/>
        <v>5.5118110236220597E-2</v>
      </c>
      <c r="F169" s="5">
        <v>19</v>
      </c>
      <c r="G169" s="3" t="str">
        <f t="shared" si="4"/>
        <v>Litauen</v>
      </c>
      <c r="H169" s="10">
        <f t="shared" si="5"/>
        <v>0</v>
      </c>
    </row>
    <row r="170" spans="1:8">
      <c r="A170" s="1">
        <f>RANK(C170,C$163:C$187,0)+COUNTIF(C$163:C170,C170)-1</f>
        <v>7</v>
      </c>
      <c r="B170" s="13" t="s">
        <v>9</v>
      </c>
      <c r="C170" s="2">
        <f t="shared" si="3"/>
        <v>0.2452830188679247</v>
      </c>
      <c r="F170" s="5">
        <v>18</v>
      </c>
      <c r="G170" s="3" t="str">
        <f t="shared" si="4"/>
        <v>Lettland</v>
      </c>
      <c r="H170" s="10">
        <f t="shared" si="5"/>
        <v>2.1739130434782705E-2</v>
      </c>
    </row>
    <row r="171" spans="1:8">
      <c r="A171" s="1">
        <f>RANK(C171,C$163:C$187,0)+COUNTIF(C$163:C171,C171)-1</f>
        <v>9</v>
      </c>
      <c r="B171" s="13" t="s">
        <v>10</v>
      </c>
      <c r="C171" s="2">
        <f t="shared" si="3"/>
        <v>0.22950819672131151</v>
      </c>
      <c r="F171" s="5">
        <v>17</v>
      </c>
      <c r="G171" s="3" t="str">
        <f t="shared" si="4"/>
        <v>Vereinigtes Königreich</v>
      </c>
      <c r="H171" s="10">
        <f t="shared" si="5"/>
        <v>2.4691358024691468E-2</v>
      </c>
    </row>
    <row r="172" spans="1:8">
      <c r="A172" s="1">
        <f>RANK(C172,C$163:C$187,0)+COUNTIF(C$163:C172,C172)-1</f>
        <v>5</v>
      </c>
      <c r="B172" s="13" t="s">
        <v>12</v>
      </c>
      <c r="C172" s="2">
        <f t="shared" ref="C172:C182" si="6">(L140/B140)-1</f>
        <v>0.3181818181818179</v>
      </c>
      <c r="F172" s="5">
        <v>16</v>
      </c>
      <c r="G172" s="3" t="str">
        <f t="shared" si="4"/>
        <v>Griechenland</v>
      </c>
      <c r="H172" s="10">
        <f t="shared" si="5"/>
        <v>5.5118110236220597E-2</v>
      </c>
    </row>
    <row r="173" spans="1:8">
      <c r="A173" s="1">
        <f>RANK(C173,C$163:C$187,0)+COUNTIF(C$163:C173,C173)-1</f>
        <v>3</v>
      </c>
      <c r="B173" s="13" t="s">
        <v>13</v>
      </c>
      <c r="C173" s="2">
        <f t="shared" si="6"/>
        <v>0.4375</v>
      </c>
      <c r="F173" s="5">
        <v>15</v>
      </c>
      <c r="G173" s="3" t="str">
        <f t="shared" si="4"/>
        <v>Ungarn</v>
      </c>
      <c r="H173" s="10">
        <f t="shared" si="5"/>
        <v>5.6818181818181879E-2</v>
      </c>
    </row>
    <row r="174" spans="1:8">
      <c r="A174" s="1">
        <f>RANK(C174,C$163:C$187,0)+COUNTIF(C$163:C174,C174)-1</f>
        <v>18</v>
      </c>
      <c r="B174" s="13" t="s">
        <v>14</v>
      </c>
      <c r="C174" s="2">
        <f t="shared" si="6"/>
        <v>2.1739130434782705E-2</v>
      </c>
      <c r="F174" s="5">
        <v>14</v>
      </c>
      <c r="G174" s="3" t="str">
        <f t="shared" si="4"/>
        <v>Dänemark</v>
      </c>
      <c r="H174" s="10">
        <f t="shared" si="5"/>
        <v>6.25E-2</v>
      </c>
    </row>
    <row r="175" spans="1:8">
      <c r="A175" s="1">
        <f>RANK(C175,C$163:C$187,0)+COUNTIF(C$163:C175,C175)-1</f>
        <v>19</v>
      </c>
      <c r="B175" s="13" t="s">
        <v>15</v>
      </c>
      <c r="C175" s="2">
        <f t="shared" si="6"/>
        <v>0</v>
      </c>
      <c r="F175" s="5">
        <v>13</v>
      </c>
      <c r="G175" s="3" t="str">
        <f t="shared" si="4"/>
        <v>Tschechien</v>
      </c>
      <c r="H175" s="10">
        <f t="shared" si="5"/>
        <v>0.14285714285714279</v>
      </c>
    </row>
    <row r="176" spans="1:8">
      <c r="A176" s="1">
        <f>RANK(C176,C$163:C$187,0)+COUNTIF(C$163:C176,C176)-1</f>
        <v>10</v>
      </c>
      <c r="B176" s="13" t="s">
        <v>16</v>
      </c>
      <c r="C176" s="2">
        <f t="shared" si="6"/>
        <v>0.18367346938775508</v>
      </c>
      <c r="F176" s="5">
        <v>12</v>
      </c>
      <c r="G176" s="3" t="str">
        <f t="shared" si="4"/>
        <v>Österreich</v>
      </c>
      <c r="H176" s="10">
        <f t="shared" si="5"/>
        <v>0.14705882352941169</v>
      </c>
    </row>
    <row r="177" spans="1:8">
      <c r="A177" s="1">
        <f>RANK(C177,C$163:C$187,0)+COUNTIF(C$163:C177,C177)-1</f>
        <v>15</v>
      </c>
      <c r="B177" s="13" t="s">
        <v>17</v>
      </c>
      <c r="C177" s="2">
        <f t="shared" si="6"/>
        <v>5.6818181818181879E-2</v>
      </c>
      <c r="F177" s="5">
        <v>11</v>
      </c>
      <c r="G177" s="3" t="str">
        <f t="shared" si="4"/>
        <v>Belgien</v>
      </c>
      <c r="H177" s="10">
        <f t="shared" si="5"/>
        <v>0.15384615384615374</v>
      </c>
    </row>
    <row r="178" spans="1:8">
      <c r="A178" s="1">
        <f>RANK(C178,C$163:C$187,0)+COUNTIF(C$163:C178,C178)-1</f>
        <v>8</v>
      </c>
      <c r="B178" s="13" t="s">
        <v>18</v>
      </c>
      <c r="C178" s="2">
        <f t="shared" si="6"/>
        <v>0.23255813953488369</v>
      </c>
      <c r="F178" s="5">
        <v>10</v>
      </c>
      <c r="G178" s="3" t="str">
        <f t="shared" si="4"/>
        <v>Luxemburg</v>
      </c>
      <c r="H178" s="10">
        <f t="shared" si="5"/>
        <v>0.18367346938775508</v>
      </c>
    </row>
    <row r="179" spans="1:8">
      <c r="A179" s="1">
        <f>RANK(C179,C$163:C$187,0)+COUNTIF(C$163:C179,C179)-1</f>
        <v>22</v>
      </c>
      <c r="B179" s="13" t="s">
        <v>19</v>
      </c>
      <c r="C179" s="2">
        <f t="shared" si="6"/>
        <v>-0.12068965517241381</v>
      </c>
      <c r="F179" s="5">
        <v>9</v>
      </c>
      <c r="G179" s="3" t="str">
        <f t="shared" si="4"/>
        <v>Frankreich</v>
      </c>
      <c r="H179" s="10">
        <f t="shared" si="5"/>
        <v>0.22950819672131151</v>
      </c>
    </row>
    <row r="180" spans="1:8">
      <c r="A180" s="1">
        <f>RANK(C180,C$163:C$187,0)+COUNTIF(C$163:C180,C180)-1</f>
        <v>12</v>
      </c>
      <c r="B180" s="13" t="s">
        <v>20</v>
      </c>
      <c r="C180" s="2">
        <f t="shared" si="6"/>
        <v>0.14705882352941169</v>
      </c>
      <c r="F180" s="5">
        <v>8</v>
      </c>
      <c r="G180" s="3" t="str">
        <f t="shared" si="4"/>
        <v>Malta</v>
      </c>
      <c r="H180" s="10">
        <f t="shared" si="5"/>
        <v>0.23255813953488369</v>
      </c>
    </row>
    <row r="181" spans="1:8">
      <c r="A181" s="1">
        <f>RANK(C181,C$163:C$187,0)+COUNTIF(C$163:C181,C181)-1</f>
        <v>23</v>
      </c>
      <c r="B181" s="13" t="s">
        <v>21</v>
      </c>
      <c r="C181" s="2">
        <f t="shared" si="6"/>
        <v>-0.1811594202898551</v>
      </c>
      <c r="F181" s="5">
        <v>7</v>
      </c>
      <c r="G181" s="3" t="str">
        <f t="shared" si="4"/>
        <v>Spanien</v>
      </c>
      <c r="H181" s="10">
        <f t="shared" si="5"/>
        <v>0.2452830188679247</v>
      </c>
    </row>
    <row r="182" spans="1:8">
      <c r="A182" s="1">
        <f>RANK(C182,C$163:C$187,0)+COUNTIF(C$163:C182,C182)-1</f>
        <v>20</v>
      </c>
      <c r="B182" s="13" t="s">
        <v>22</v>
      </c>
      <c r="C182" s="2">
        <f t="shared" si="6"/>
        <v>-5.2173913043478293E-2</v>
      </c>
      <c r="F182" s="5">
        <v>6</v>
      </c>
      <c r="G182" s="3" t="str">
        <f t="shared" si="4"/>
        <v>Schweden</v>
      </c>
      <c r="H182" s="10">
        <f t="shared" si="5"/>
        <v>0.3090909090909093</v>
      </c>
    </row>
    <row r="183" spans="1:8">
      <c r="A183" s="1">
        <f>RANK(C183,C$163:C$187,0)+COUNTIF(C$163:C183,C183)-1</f>
        <v>2</v>
      </c>
      <c r="B183" s="13" t="s">
        <v>24</v>
      </c>
      <c r="C183" s="2">
        <f>(L152/B152)-1</f>
        <v>0.45652173913043481</v>
      </c>
      <c r="F183" s="5">
        <v>5</v>
      </c>
      <c r="G183" s="3" t="str">
        <f t="shared" si="4"/>
        <v>Italien</v>
      </c>
      <c r="H183" s="10">
        <f t="shared" si="5"/>
        <v>0.3181818181818179</v>
      </c>
    </row>
    <row r="184" spans="1:8">
      <c r="A184" s="1">
        <f>RANK(C184,C$163:C$187,0)+COUNTIF(C$163:C184,C184)-1</f>
        <v>25</v>
      </c>
      <c r="B184" s="13" t="s">
        <v>25</v>
      </c>
      <c r="C184" s="2">
        <f>(L153/B153)-1</f>
        <v>-0.32222222222222219</v>
      </c>
      <c r="F184" s="5">
        <v>4</v>
      </c>
      <c r="G184" s="3" t="str">
        <f t="shared" si="4"/>
        <v>Estland</v>
      </c>
      <c r="H184" s="10">
        <f t="shared" si="5"/>
        <v>0.37333333333333352</v>
      </c>
    </row>
    <row r="185" spans="1:8">
      <c r="A185" s="1">
        <f>RANK(C185,C$163:C$187,0)+COUNTIF(C$163:C185,C185)-1</f>
        <v>21</v>
      </c>
      <c r="B185" s="13" t="s">
        <v>26</v>
      </c>
      <c r="C185" s="2">
        <f>(L154/B154)-1</f>
        <v>-5.4054054054054057E-2</v>
      </c>
      <c r="F185" s="5">
        <v>3</v>
      </c>
      <c r="G185" s="3" t="str">
        <f t="shared" si="4"/>
        <v>Zypern</v>
      </c>
      <c r="H185" s="10">
        <f t="shared" si="5"/>
        <v>0.4375</v>
      </c>
    </row>
    <row r="186" spans="1:8">
      <c r="A186" s="1">
        <f>RANK(C186,C$163:C$187,0)+COUNTIF(C$163:C186,C186)-1</f>
        <v>6</v>
      </c>
      <c r="B186" s="13" t="s">
        <v>27</v>
      </c>
      <c r="C186" s="2">
        <f>(L155/B155)-1</f>
        <v>0.3090909090909093</v>
      </c>
      <c r="F186" s="5">
        <v>2</v>
      </c>
      <c r="G186" s="3" t="str">
        <f t="shared" si="4"/>
        <v>Slowenien</v>
      </c>
      <c r="H186" s="10">
        <f t="shared" si="5"/>
        <v>0.45652173913043481</v>
      </c>
    </row>
    <row r="187" spans="1:8">
      <c r="A187" s="1">
        <f>RANK(C187,C$163:C$187,0)+COUNTIF(C$163:C187,C187)-1</f>
        <v>17</v>
      </c>
      <c r="B187" s="13" t="s">
        <v>28</v>
      </c>
      <c r="C187" s="2">
        <f>(L156/B156)-1</f>
        <v>2.4691358024691468E-2</v>
      </c>
      <c r="F187" s="5">
        <v>1</v>
      </c>
      <c r="G187" s="3" t="str">
        <f t="shared" si="4"/>
        <v>Deutschland</v>
      </c>
      <c r="H187" s="10">
        <f t="shared" si="5"/>
        <v>1</v>
      </c>
    </row>
    <row r="191" spans="1:8">
      <c r="F191" s="5"/>
      <c r="G191" s="8"/>
      <c r="H191" s="10"/>
    </row>
    <row r="192" spans="1:8" ht="33">
      <c r="A192" s="4"/>
    </row>
    <row r="194" spans="1:16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A195" s="5"/>
      <c r="B195" s="5"/>
      <c r="C195" s="5"/>
      <c r="D195" s="5"/>
      <c r="I195" s="5"/>
      <c r="J195" s="5"/>
      <c r="K195" s="5"/>
      <c r="L195" s="5"/>
      <c r="M195" s="5"/>
      <c r="N195" s="5"/>
      <c r="O195" s="5"/>
      <c r="P195" s="5"/>
    </row>
    <row r="197" spans="1:16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6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6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6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6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6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6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6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6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6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6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6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6" spans="1:16">
      <c r="A226" s="5"/>
    </row>
    <row r="235" spans="1:16">
      <c r="B235" s="5"/>
      <c r="C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>
      <c r="B236" s="12"/>
      <c r="C236" s="12"/>
      <c r="D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>
      <c r="B238" s="5"/>
      <c r="C238" s="7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4" spans="6:10">
      <c r="F244" s="3"/>
      <c r="G244" s="2"/>
    </row>
    <row r="245" spans="6:10">
      <c r="F245" s="3"/>
      <c r="G245" s="2"/>
    </row>
    <row r="246" spans="6:10">
      <c r="F246" s="3"/>
      <c r="G246" s="2"/>
    </row>
    <row r="247" spans="6:10">
      <c r="F247" s="3"/>
      <c r="G247" s="2"/>
    </row>
    <row r="248" spans="6:10">
      <c r="F248" s="3"/>
      <c r="G248" s="2"/>
    </row>
    <row r="249" spans="6:10">
      <c r="F249" s="3"/>
      <c r="G249" s="2"/>
    </row>
    <row r="250" spans="6:10">
      <c r="F250" s="3"/>
      <c r="G250" s="2"/>
    </row>
    <row r="251" spans="6:10">
      <c r="F251" s="3"/>
      <c r="G251" s="2"/>
      <c r="J251" s="1"/>
    </row>
    <row r="252" spans="6:10">
      <c r="F252" s="3"/>
      <c r="G252" s="2"/>
    </row>
    <row r="253" spans="6:10">
      <c r="F253" s="3"/>
      <c r="G253" s="2"/>
    </row>
  </sheetData>
  <sheetCalcPr fullCalcOnLoad="1"/>
  <phoneticPr fontId="6" type="noConversion"/>
  <pageMargins left="0.75000000000000011" right="0.75000000000000011" top="1" bottom="1" header="0.5" footer="0.5"/>
  <pageSetup paperSize="9" scale="70" orientation="landscape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KE-HartzIV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Robert Rybaczek</cp:lastModifiedBy>
  <cp:lastPrinted>2017-10-05T09:30:27Z</cp:lastPrinted>
  <dcterms:created xsi:type="dcterms:W3CDTF">2016-03-24T07:44:28Z</dcterms:created>
  <dcterms:modified xsi:type="dcterms:W3CDTF">2017-10-05T09:31:03Z</dcterms:modified>
</cp:coreProperties>
</file>